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<sst xmlns="http://schemas.openxmlformats.org/spreadsheetml/2006/main" count="132" uniqueCount="90">
  <si>
    <t>Creditor</t>
  </si>
  <si>
    <t>Adresa</t>
  </si>
  <si>
    <t>Creanţa depusă</t>
  </si>
  <si>
    <t>Nescadent</t>
  </si>
  <si>
    <t>%</t>
  </si>
  <si>
    <t>Menţiuni</t>
  </si>
  <si>
    <t>Privilegiată</t>
  </si>
  <si>
    <t>Oradea, str.Tudor Vladimirescu nr. 2, Bihor</t>
  </si>
  <si>
    <t>1.</t>
  </si>
  <si>
    <t>Administrator judiciar: GLOBAL MONEY RECOVERY IPURL</t>
  </si>
  <si>
    <t>Adminstrator judiciar</t>
  </si>
  <si>
    <t>Av. Ţiril Horia Cristian</t>
  </si>
  <si>
    <t>I.T.M. Bihor</t>
  </si>
  <si>
    <t>2.</t>
  </si>
  <si>
    <t>Primăria Oradea</t>
  </si>
  <si>
    <t>Oradea, P-ţa Unirii nr. 1</t>
  </si>
  <si>
    <t>3.</t>
  </si>
  <si>
    <t>Primăria Salonta</t>
  </si>
  <si>
    <t>Salonta, Str. Republicii nr. 1, 415500, Bihor</t>
  </si>
  <si>
    <t>4.</t>
  </si>
  <si>
    <t>A.V.A.S.</t>
  </si>
  <si>
    <t>Bucureşti, str. Cpt. Av. Al. Şerbănescu, Sector 1</t>
  </si>
  <si>
    <t>5.</t>
  </si>
  <si>
    <t>C.N.A.D.N.R. Direcţia Regională de Drumuri si Poduri Constanţa</t>
  </si>
  <si>
    <t>Prelungirea Traian F.N. Constanţa</t>
  </si>
  <si>
    <t>% din total</t>
  </si>
  <si>
    <t>Judecător sindic: ALINA TITERLEA</t>
  </si>
  <si>
    <t>Debitor: SC PETROSAL – societate in insolvenţă, in insolvency, en procedure collective</t>
  </si>
  <si>
    <t>Bucureşti, Calea Victoriei, nr. 222, Sector 1</t>
  </si>
  <si>
    <t>Oradea, Şos. Borşului, nr. 10, Bihor</t>
  </si>
  <si>
    <t>Pro Tyres SRL</t>
  </si>
  <si>
    <t>Rom Oil SA</t>
  </si>
  <si>
    <t>Rompetrol Downstream SRL</t>
  </si>
  <si>
    <t>Tinmar-Ind SA</t>
  </si>
  <si>
    <t>Bucureşti, Calea Victoriei, nr. 155, bl. D1, sc.6, et.7, Sector 1</t>
  </si>
  <si>
    <t>Quali Consulting SRL</t>
  </si>
  <si>
    <t>Oradea, str. Vulturului, nr. 1, jud. Bihor</t>
  </si>
  <si>
    <t xml:space="preserve">admisă în totalitate </t>
  </si>
  <si>
    <t xml:space="preserve">Leru Com SRL </t>
  </si>
  <si>
    <t>Oradea, B-dul Dacia, nr. 121, Bl. B1, Sc E, ap. 6</t>
  </si>
  <si>
    <t>Romineral SRL</t>
  </si>
  <si>
    <t xml:space="preserve">Oradea, str. Rovine, nr. 10, </t>
  </si>
  <si>
    <t xml:space="preserve">Andrei Mihai Dragomirescu </t>
  </si>
  <si>
    <t>Rosil Chim SRL</t>
  </si>
  <si>
    <t>Oradea, str. Rovine, nr. 10, ap. 1, Birou 4</t>
  </si>
  <si>
    <t>Polimix Prodcom SRL</t>
  </si>
  <si>
    <t>Oradea, str. Rovine, nr. 10, ap. 1, biroul 2</t>
  </si>
  <si>
    <t>Fructavit SA</t>
  </si>
  <si>
    <t>Dicăneşti, Com. Drăgeşti, nr. 149, Bihor</t>
  </si>
  <si>
    <t>6.</t>
  </si>
  <si>
    <t>7.</t>
  </si>
  <si>
    <t>8.</t>
  </si>
  <si>
    <t>9.</t>
  </si>
  <si>
    <t>10.</t>
  </si>
  <si>
    <t>TOTAL CREANŢE ACCEPTATE :</t>
  </si>
  <si>
    <t>TOTAL CREANŢE DEPUSE:</t>
  </si>
  <si>
    <t>Nr. crt.</t>
  </si>
  <si>
    <t>% din grupă</t>
  </si>
  <si>
    <t>Creanţa acceptată</t>
  </si>
  <si>
    <t>TOTAL GR. 3</t>
  </si>
  <si>
    <t>TOTAL GR. 2</t>
  </si>
  <si>
    <t>TOTAL GR. 4</t>
  </si>
  <si>
    <t>admisă în tot. conf. art. 66 din L. 85/2006</t>
  </si>
  <si>
    <t>Cu stimă,</t>
  </si>
  <si>
    <t>AL DEBITOAREI SC PETROSAL SA</t>
  </si>
  <si>
    <t>Creanţa acceptata</t>
  </si>
  <si>
    <t>Temei juridic: art.25 lit (f) şi art.74 al (1) din Legea nr.85/2006 privind procedura insolventei</t>
  </si>
  <si>
    <t xml:space="preserve">admisa partial conform adresei de justificare nr. 2766/15.06.2010, din care 314726,31 lei penalitati </t>
  </si>
  <si>
    <t xml:space="preserve">                        GLOBAL MONEY RECOVERY</t>
  </si>
  <si>
    <t xml:space="preserve">Nr. crt. </t>
  </si>
  <si>
    <t>Creanta depusa</t>
  </si>
  <si>
    <t>Creanta acceptata</t>
  </si>
  <si>
    <t>Mentiuni</t>
  </si>
  <si>
    <t>Garantata conform contractelor de credit</t>
  </si>
  <si>
    <t xml:space="preserve">Banca Transilvania </t>
  </si>
  <si>
    <t>Gr.4 art.123, pct.(9), lit.(a) - Creanţe subordonate</t>
  </si>
  <si>
    <t>Gr. 2 art.123, pct. (4) - Creanţe bugetare</t>
  </si>
  <si>
    <t>Gr. 1, art.121 pct. (1) - Creanţe garantate</t>
  </si>
  <si>
    <t>Gr.3 art.123, pct. (7) si (8) - Creanţe chirografare</t>
  </si>
  <si>
    <t>TOTAL GR. 1</t>
  </si>
  <si>
    <t>Cuj Napoca</t>
  </si>
  <si>
    <t>11.</t>
  </si>
  <si>
    <t>Unicom Holding SA</t>
  </si>
  <si>
    <t>Bucureşti, str. Bilciureşti, nr. 9A, et. 6, Sector 1</t>
  </si>
  <si>
    <r>
      <t xml:space="preserve">% </t>
    </r>
    <r>
      <rPr>
        <b/>
        <sz val="10"/>
        <rFont val="Times New Roman"/>
        <family val="1"/>
      </rPr>
      <t>din grupa</t>
    </r>
  </si>
  <si>
    <t>TABEL DEFINITIV RECTIFICAT DE CREANŢE</t>
  </si>
  <si>
    <t>Termen: 04.11.2010</t>
  </si>
  <si>
    <t>Solicităm afişarea la uşa instanţei a tabelului definitiv rectificat de creanţe depus la grefa Tribunalului Bihor la data de 12.10.2010.</t>
  </si>
  <si>
    <t>NR.: 4229/08.10.2010</t>
  </si>
  <si>
    <t>Dosar: 677/111/2010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</si>
</sst>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\ &quot;lei&quot;"/>
    <numFmt numFmtId="165" formatCode="#,##0_ ;[Red]\-#,##0\ 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6" fontId="11" fillId="0" borderId="2" xfId="0" applyNumberFormat="1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0" fontId="11" fillId="0" borderId="2" xfId="0" applyNumberFormat="1" applyFont="1" applyBorder="1" applyAlignment="1" quotePrefix="1">
      <alignment horizontal="center" vertical="center" wrapText="1"/>
    </xf>
    <xf numFmtId="10" fontId="11" fillId="0" borderId="2" xfId="0" applyNumberFormat="1" applyFont="1" applyBorder="1" applyAlignment="1">
      <alignment horizontal="center" vertical="center" wrapText="1"/>
    </xf>
    <xf numFmtId="8" fontId="1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8" fontId="10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/>
    </xf>
    <xf numFmtId="9" fontId="10" fillId="0" borderId="2" xfId="0" applyNumberFormat="1" applyFont="1" applyBorder="1" applyAlignment="1">
      <alignment horizontal="center" vertical="center" wrapText="1"/>
    </xf>
    <xf numFmtId="10" fontId="10" fillId="0" borderId="2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8" fontId="10" fillId="0" borderId="0" xfId="0" applyNumberFormat="1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/>
    </xf>
    <xf numFmtId="9" fontId="10" fillId="0" borderId="0" xfId="0" applyNumberFormat="1" applyFont="1" applyBorder="1" applyAlignment="1">
      <alignment horizontal="center" vertical="center" wrapText="1"/>
    </xf>
    <xf numFmtId="10" fontId="10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0" fillId="0" borderId="2" xfId="0" applyFont="1" applyBorder="1" applyAlignment="1">
      <alignment horizontal="center" vertical="top" wrapText="1"/>
    </xf>
    <xf numFmtId="164" fontId="11" fillId="0" borderId="2" xfId="0" applyNumberFormat="1" applyFont="1" applyBorder="1" applyAlignment="1">
      <alignment horizontal="center" vertical="center" wrapText="1"/>
    </xf>
    <xf numFmtId="10" fontId="13" fillId="0" borderId="2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8" fontId="10" fillId="0" borderId="0" xfId="0" applyNumberFormat="1" applyFont="1" applyBorder="1" applyAlignment="1">
      <alignment horizontal="center" vertical="top" wrapText="1"/>
    </xf>
    <xf numFmtId="1" fontId="10" fillId="0" borderId="0" xfId="0" applyNumberFormat="1" applyFont="1" applyBorder="1" applyAlignment="1">
      <alignment horizontal="center" vertical="top" wrapText="1"/>
    </xf>
    <xf numFmtId="2" fontId="10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8" fontId="7" fillId="0" borderId="0" xfId="0" applyNumberFormat="1" applyFont="1" applyBorder="1" applyAlignment="1">
      <alignment horizontal="center" vertical="top" wrapText="1"/>
    </xf>
    <xf numFmtId="1" fontId="7" fillId="0" borderId="0" xfId="0" applyNumberFormat="1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wrapText="1"/>
    </xf>
    <xf numFmtId="165" fontId="1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10" fillId="0" borderId="2" xfId="0" applyFont="1" applyBorder="1" applyAlignment="1">
      <alignment/>
    </xf>
    <xf numFmtId="8" fontId="10" fillId="0" borderId="2" xfId="0" applyNumberFormat="1" applyFont="1" applyBorder="1" applyAlignment="1">
      <alignment/>
    </xf>
    <xf numFmtId="164" fontId="10" fillId="0" borderId="2" xfId="0" applyNumberFormat="1" applyFont="1" applyBorder="1" applyAlignment="1">
      <alignment/>
    </xf>
    <xf numFmtId="9" fontId="10" fillId="0" borderId="2" xfId="0" applyNumberFormat="1" applyFont="1" applyBorder="1" applyAlignment="1">
      <alignment horizontal="center"/>
    </xf>
    <xf numFmtId="10" fontId="10" fillId="0" borderId="2" xfId="0" applyNumberFormat="1" applyFont="1" applyBorder="1" applyAlignment="1">
      <alignment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/>
    </xf>
    <xf numFmtId="8" fontId="10" fillId="0" borderId="0" xfId="0" applyNumberFormat="1" applyFont="1" applyAlignment="1">
      <alignment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Alignment="1">
      <alignment/>
    </xf>
    <xf numFmtId="164" fontId="13" fillId="0" borderId="0" xfId="15" applyNumberFormat="1" applyFont="1" applyBorder="1" applyAlignment="1">
      <alignment horizontal="center" vertical="center"/>
    </xf>
    <xf numFmtId="164" fontId="10" fillId="0" borderId="0" xfId="15" applyNumberFormat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9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164" fontId="11" fillId="0" borderId="2" xfId="15" applyNumberFormat="1" applyFont="1" applyFill="1" applyBorder="1" applyAlignment="1">
      <alignment horizontal="center" vertical="center"/>
    </xf>
    <xf numFmtId="9" fontId="11" fillId="0" borderId="2" xfId="0" applyNumberFormat="1" applyFont="1" applyFill="1" applyBorder="1" applyAlignment="1">
      <alignment horizontal="center" vertical="center"/>
    </xf>
    <xf numFmtId="10" fontId="11" fillId="0" borderId="2" xfId="21" applyNumberFormat="1" applyFont="1" applyFill="1" applyBorder="1" applyAlignment="1">
      <alignment horizontal="center" vertical="center"/>
    </xf>
    <xf numFmtId="164" fontId="10" fillId="0" borderId="2" xfId="15" applyNumberFormat="1" applyFont="1" applyFill="1" applyBorder="1" applyAlignment="1">
      <alignment horizontal="center" vertical="center"/>
    </xf>
    <xf numFmtId="4" fontId="10" fillId="0" borderId="2" xfId="15" applyNumberFormat="1" applyFont="1" applyFill="1" applyBorder="1" applyAlignment="1">
      <alignment horizontal="center" vertical="center"/>
    </xf>
    <xf numFmtId="10" fontId="10" fillId="0" borderId="2" xfId="21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4.00390625" style="0" customWidth="1"/>
    <col min="2" max="2" width="5.8515625" style="0" customWidth="1"/>
    <col min="3" max="3" width="7.00390625" style="0" customWidth="1"/>
    <col min="4" max="4" width="14.28125" style="0" customWidth="1"/>
    <col min="5" max="5" width="11.8515625" style="0" customWidth="1"/>
    <col min="6" max="6" width="14.00390625" style="0" customWidth="1"/>
    <col min="9" max="9" width="10.8515625" style="0" customWidth="1"/>
  </cols>
  <sheetData>
    <row r="1" spans="1:8" ht="12.75">
      <c r="A1" s="1" t="s">
        <v>88</v>
      </c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2.75">
      <c r="A3" s="2" t="s">
        <v>89</v>
      </c>
      <c r="B3" s="2"/>
      <c r="C3" s="2"/>
      <c r="D3" s="2"/>
      <c r="E3" s="2"/>
      <c r="F3" s="2"/>
      <c r="G3" s="2"/>
      <c r="H3" s="2"/>
    </row>
    <row r="4" spans="1:8" ht="15">
      <c r="A4" s="3" t="s">
        <v>26</v>
      </c>
      <c r="B4" s="2"/>
      <c r="C4" s="2"/>
      <c r="D4" s="2"/>
      <c r="E4" s="2"/>
      <c r="F4" s="2"/>
      <c r="G4" s="2"/>
      <c r="H4" s="2"/>
    </row>
    <row r="5" spans="1:8" ht="15">
      <c r="A5" s="3" t="s">
        <v>66</v>
      </c>
      <c r="B5" s="2"/>
      <c r="C5" s="2"/>
      <c r="D5" s="2"/>
      <c r="E5" s="2"/>
      <c r="F5" s="2"/>
      <c r="G5" s="2"/>
      <c r="H5" s="2"/>
    </row>
    <row r="6" spans="1:8" ht="15">
      <c r="A6" s="3" t="s">
        <v>9</v>
      </c>
      <c r="B6" s="2"/>
      <c r="C6" s="2"/>
      <c r="D6" s="2"/>
      <c r="E6" s="2"/>
      <c r="F6" s="2"/>
      <c r="G6" s="2"/>
      <c r="H6" s="2"/>
    </row>
    <row r="7" spans="1:8" ht="15">
      <c r="A7" s="3" t="s">
        <v>27</v>
      </c>
      <c r="B7" s="2"/>
      <c r="C7" s="2"/>
      <c r="D7" s="2"/>
      <c r="E7" s="2"/>
      <c r="F7" s="2"/>
      <c r="G7" s="2"/>
      <c r="H7" s="2"/>
    </row>
    <row r="8" spans="1:8" ht="15">
      <c r="A8" s="3" t="s">
        <v>86</v>
      </c>
      <c r="B8" s="2"/>
      <c r="C8" s="2"/>
      <c r="D8" s="2"/>
      <c r="E8" s="2"/>
      <c r="F8" s="2"/>
      <c r="G8" s="2"/>
      <c r="H8" s="2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9" ht="20.25">
      <c r="A11" s="69" t="s">
        <v>85</v>
      </c>
      <c r="B11" s="70"/>
      <c r="C11" s="70"/>
      <c r="D11" s="70"/>
      <c r="E11" s="70"/>
      <c r="F11" s="70"/>
      <c r="G11" s="70"/>
      <c r="H11" s="70"/>
      <c r="I11" s="70"/>
    </row>
    <row r="12" spans="1:9" ht="12.75">
      <c r="A12" s="69" t="s">
        <v>64</v>
      </c>
      <c r="B12" s="69"/>
      <c r="C12" s="69"/>
      <c r="D12" s="69"/>
      <c r="E12" s="69"/>
      <c r="F12" s="69"/>
      <c r="G12" s="69"/>
      <c r="H12" s="69"/>
      <c r="I12" s="69"/>
    </row>
    <row r="13" spans="1:9" ht="12.75">
      <c r="A13" s="69"/>
      <c r="B13" s="69"/>
      <c r="C13" s="69"/>
      <c r="D13" s="69"/>
      <c r="E13" s="69"/>
      <c r="F13" s="69"/>
      <c r="G13" s="69"/>
      <c r="H13" s="69"/>
      <c r="I13" s="69"/>
    </row>
    <row r="15" spans="1:9" ht="18.75">
      <c r="A15" s="52" t="s">
        <v>77</v>
      </c>
      <c r="B15" s="52"/>
      <c r="C15" s="52"/>
      <c r="D15" s="52"/>
      <c r="E15" s="53"/>
      <c r="F15" s="53"/>
      <c r="G15" s="53"/>
      <c r="H15" s="53"/>
      <c r="I15" s="53"/>
    </row>
    <row r="16" spans="1:15" ht="25.5">
      <c r="A16" s="59" t="s">
        <v>69</v>
      </c>
      <c r="B16" s="57" t="s">
        <v>0</v>
      </c>
      <c r="C16" s="57" t="s">
        <v>1</v>
      </c>
      <c r="D16" s="59" t="s">
        <v>70</v>
      </c>
      <c r="E16" s="57" t="s">
        <v>3</v>
      </c>
      <c r="F16" s="59" t="s">
        <v>71</v>
      </c>
      <c r="G16" s="60" t="s">
        <v>84</v>
      </c>
      <c r="H16" s="59" t="s">
        <v>25</v>
      </c>
      <c r="I16" s="57" t="s">
        <v>72</v>
      </c>
      <c r="J16" s="54"/>
      <c r="K16" s="54"/>
      <c r="L16" s="54"/>
      <c r="M16" s="55"/>
      <c r="N16" s="54"/>
      <c r="O16" s="54"/>
    </row>
    <row r="17" spans="1:15" ht="51">
      <c r="A17" s="61" t="s">
        <v>8</v>
      </c>
      <c r="B17" s="60" t="s">
        <v>74</v>
      </c>
      <c r="C17" s="60" t="s">
        <v>80</v>
      </c>
      <c r="D17" s="62">
        <v>1028986.49</v>
      </c>
      <c r="E17" s="62">
        <v>983266.67</v>
      </c>
      <c r="F17" s="62">
        <v>1028986.49</v>
      </c>
      <c r="G17" s="63">
        <v>1</v>
      </c>
      <c r="H17" s="64">
        <f>F17/F54</f>
        <v>0.39882524385160273</v>
      </c>
      <c r="I17" s="60" t="s">
        <v>73</v>
      </c>
      <c r="J17" s="54"/>
      <c r="K17" s="54"/>
      <c r="L17" s="54"/>
      <c r="M17" s="56"/>
      <c r="N17" s="54"/>
      <c r="O17" s="54"/>
    </row>
    <row r="18" spans="1:15" ht="12.75">
      <c r="A18" s="57"/>
      <c r="B18" s="57" t="s">
        <v>79</v>
      </c>
      <c r="C18" s="57"/>
      <c r="D18" s="65">
        <v>1028986.49</v>
      </c>
      <c r="E18" s="66">
        <v>983266.67</v>
      </c>
      <c r="F18" s="65">
        <v>1028986.49</v>
      </c>
      <c r="G18" s="58">
        <v>1</v>
      </c>
      <c r="H18" s="67">
        <f>SUM(H17)</f>
        <v>0.39882524385160273</v>
      </c>
      <c r="I18" s="57"/>
      <c r="J18" s="54"/>
      <c r="K18" s="54"/>
      <c r="L18" s="54"/>
      <c r="M18" s="54"/>
      <c r="N18" s="54"/>
      <c r="O18" s="54"/>
    </row>
    <row r="20" spans="1:13" ht="18.75">
      <c r="A20" s="4" t="s">
        <v>76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ht="13.5" customHeight="1">
      <c r="A21" s="6"/>
    </row>
    <row r="22" spans="1:9" ht="25.5">
      <c r="A22" s="7" t="s">
        <v>56</v>
      </c>
      <c r="B22" s="7" t="s">
        <v>0</v>
      </c>
      <c r="C22" s="7" t="s">
        <v>1</v>
      </c>
      <c r="D22" s="7" t="s">
        <v>2</v>
      </c>
      <c r="E22" s="8" t="s">
        <v>3</v>
      </c>
      <c r="F22" s="7" t="s">
        <v>58</v>
      </c>
      <c r="G22" s="7" t="s">
        <v>57</v>
      </c>
      <c r="H22" s="7" t="s">
        <v>25</v>
      </c>
      <c r="I22" s="7" t="s">
        <v>5</v>
      </c>
    </row>
    <row r="23" spans="1:9" ht="89.25">
      <c r="A23" s="9" t="s">
        <v>8</v>
      </c>
      <c r="B23" s="9" t="s">
        <v>12</v>
      </c>
      <c r="C23" s="9" t="s">
        <v>7</v>
      </c>
      <c r="D23" s="10">
        <v>172</v>
      </c>
      <c r="E23" s="11">
        <v>0</v>
      </c>
      <c r="F23" s="10">
        <v>172</v>
      </c>
      <c r="G23" s="12">
        <v>0.008293493224167817</v>
      </c>
      <c r="H23" s="13">
        <f>F23/F54</f>
        <v>6.666554187944263E-05</v>
      </c>
      <c r="I23" s="9" t="s">
        <v>6</v>
      </c>
    </row>
    <row r="24" spans="1:9" ht="51">
      <c r="A24" s="9" t="s">
        <v>13</v>
      </c>
      <c r="B24" s="9" t="s">
        <v>14</v>
      </c>
      <c r="C24" s="9" t="s">
        <v>15</v>
      </c>
      <c r="D24" s="14">
        <v>427.52</v>
      </c>
      <c r="E24" s="11">
        <v>0</v>
      </c>
      <c r="F24" s="14">
        <v>427.52</v>
      </c>
      <c r="G24" s="12">
        <v>0.02061415246044317</v>
      </c>
      <c r="H24" s="13">
        <f>F24/F54</f>
        <v>0.00016570263060639134</v>
      </c>
      <c r="I24" s="9" t="s">
        <v>6</v>
      </c>
    </row>
    <row r="25" spans="1:9" ht="76.5">
      <c r="A25" s="9" t="s">
        <v>16</v>
      </c>
      <c r="B25" s="9" t="s">
        <v>17</v>
      </c>
      <c r="C25" s="9" t="s">
        <v>18</v>
      </c>
      <c r="D25" s="14">
        <v>10232.55</v>
      </c>
      <c r="E25" s="11">
        <v>0</v>
      </c>
      <c r="F25" s="14">
        <v>10232.55</v>
      </c>
      <c r="G25" s="12">
        <v>0.493392930761386</v>
      </c>
      <c r="H25" s="13">
        <f>F25/F54</f>
        <v>0.003966037735805178</v>
      </c>
      <c r="I25" s="9" t="s">
        <v>6</v>
      </c>
    </row>
    <row r="26" spans="1:9" ht="102">
      <c r="A26" s="9" t="s">
        <v>19</v>
      </c>
      <c r="B26" s="9" t="s">
        <v>20</v>
      </c>
      <c r="C26" s="9" t="s">
        <v>21</v>
      </c>
      <c r="D26" s="14">
        <v>362.93</v>
      </c>
      <c r="E26" s="11">
        <v>0</v>
      </c>
      <c r="F26" s="14">
        <v>362.93</v>
      </c>
      <c r="G26" s="12">
        <v>0.01749975288283271</v>
      </c>
      <c r="H26" s="13">
        <f>F26/F54</f>
        <v>0.0001406681692692216</v>
      </c>
      <c r="I26" s="9" t="s">
        <v>6</v>
      </c>
    </row>
    <row r="27" spans="1:9" ht="90.75" customHeight="1">
      <c r="A27" s="9" t="s">
        <v>22</v>
      </c>
      <c r="B27" s="9" t="s">
        <v>23</v>
      </c>
      <c r="C27" s="9" t="s">
        <v>24</v>
      </c>
      <c r="D27" s="14">
        <v>9544.15</v>
      </c>
      <c r="E27" s="11">
        <v>0</v>
      </c>
      <c r="F27" s="14">
        <v>9544.15</v>
      </c>
      <c r="G27" s="12">
        <v>0.4601996706711702</v>
      </c>
      <c r="H27" s="13">
        <f>F27/F54</f>
        <v>0.0036992205321435016</v>
      </c>
      <c r="I27" s="9" t="s">
        <v>6</v>
      </c>
    </row>
    <row r="28" spans="1:9" ht="38.25">
      <c r="A28" s="15"/>
      <c r="B28" s="16" t="s">
        <v>60</v>
      </c>
      <c r="C28" s="17"/>
      <c r="D28" s="18">
        <v>20739.15</v>
      </c>
      <c r="E28" s="19">
        <v>0</v>
      </c>
      <c r="F28" s="18">
        <f>SUM(F23:F27)</f>
        <v>20739.15</v>
      </c>
      <c r="G28" s="20">
        <v>1</v>
      </c>
      <c r="H28" s="21">
        <f>SUM(H23:H27)</f>
        <v>0.008038294609703735</v>
      </c>
      <c r="I28" s="15"/>
    </row>
    <row r="29" spans="1:9" ht="9.75" customHeight="1">
      <c r="A29" s="22"/>
      <c r="B29" s="23"/>
      <c r="C29" s="24"/>
      <c r="D29" s="25"/>
      <c r="E29" s="26"/>
      <c r="F29" s="25"/>
      <c r="G29" s="27"/>
      <c r="H29" s="28"/>
      <c r="I29" s="22"/>
    </row>
    <row r="30" spans="1:9" ht="18.75">
      <c r="A30" s="4" t="s">
        <v>78</v>
      </c>
      <c r="B30" s="5"/>
      <c r="C30" s="5"/>
      <c r="D30" s="5"/>
      <c r="E30" s="5"/>
      <c r="F30" s="5"/>
      <c r="G30" s="5"/>
      <c r="H30" s="5"/>
      <c r="I30" s="5"/>
    </row>
    <row r="31" ht="14.25" customHeight="1">
      <c r="A31" s="29"/>
    </row>
    <row r="32" spans="1:9" ht="25.5">
      <c r="A32" s="30" t="s">
        <v>56</v>
      </c>
      <c r="B32" s="30" t="s">
        <v>0</v>
      </c>
      <c r="C32" s="30" t="s">
        <v>1</v>
      </c>
      <c r="D32" s="30" t="s">
        <v>2</v>
      </c>
      <c r="E32" s="30" t="s">
        <v>3</v>
      </c>
      <c r="F32" s="30" t="s">
        <v>58</v>
      </c>
      <c r="G32" s="30" t="s">
        <v>57</v>
      </c>
      <c r="H32" s="30" t="s">
        <v>25</v>
      </c>
      <c r="I32" s="30" t="s">
        <v>5</v>
      </c>
    </row>
    <row r="33" spans="1:9" ht="59.25" customHeight="1">
      <c r="A33" s="9" t="s">
        <v>8</v>
      </c>
      <c r="B33" s="9" t="s">
        <v>47</v>
      </c>
      <c r="C33" s="9" t="s">
        <v>48</v>
      </c>
      <c r="D33" s="14">
        <v>67756.1</v>
      </c>
      <c r="E33" s="31">
        <v>0</v>
      </c>
      <c r="F33" s="31">
        <v>67756.1</v>
      </c>
      <c r="G33" s="13">
        <f>F33/F44</f>
        <v>0.04689252169056219</v>
      </c>
      <c r="H33" s="13">
        <f>F33/F54</f>
        <v>0.0262616111752192</v>
      </c>
      <c r="I33" s="9" t="s">
        <v>62</v>
      </c>
    </row>
    <row r="34" spans="1:9" ht="56.25" customHeight="1">
      <c r="A34" s="9" t="s">
        <v>13</v>
      </c>
      <c r="B34" s="9" t="s">
        <v>38</v>
      </c>
      <c r="C34" s="9" t="s">
        <v>39</v>
      </c>
      <c r="D34" s="14">
        <v>1694.96</v>
      </c>
      <c r="E34" s="31">
        <v>0</v>
      </c>
      <c r="F34" s="31">
        <v>1694.96</v>
      </c>
      <c r="G34" s="13">
        <f>F34/F44</f>
        <v>0.0011730449149912007</v>
      </c>
      <c r="H34" s="13">
        <f>F34/F54</f>
        <v>0.0006569501561859306</v>
      </c>
      <c r="I34" s="9" t="s">
        <v>62</v>
      </c>
    </row>
    <row r="35" spans="1:9" ht="54" customHeight="1">
      <c r="A35" s="9" t="s">
        <v>16</v>
      </c>
      <c r="B35" s="9" t="s">
        <v>30</v>
      </c>
      <c r="C35" s="9" t="s">
        <v>29</v>
      </c>
      <c r="D35" s="14">
        <v>2736.86</v>
      </c>
      <c r="E35" s="31">
        <v>0</v>
      </c>
      <c r="F35" s="31">
        <v>2736.86</v>
      </c>
      <c r="G35" s="13">
        <f>F35/F44</f>
        <v>0.0018941212217650075</v>
      </c>
      <c r="H35" s="13">
        <f>F35/F54</f>
        <v>0.001060780552024252</v>
      </c>
      <c r="I35" s="9" t="s">
        <v>62</v>
      </c>
    </row>
    <row r="36" spans="1:9" ht="57" customHeight="1">
      <c r="A36" s="9" t="s">
        <v>19</v>
      </c>
      <c r="B36" s="9" t="s">
        <v>35</v>
      </c>
      <c r="C36" s="9" t="s">
        <v>36</v>
      </c>
      <c r="D36" s="14">
        <v>13530.9</v>
      </c>
      <c r="E36" s="31">
        <v>0</v>
      </c>
      <c r="F36" s="31">
        <v>13530.9</v>
      </c>
      <c r="G36" s="13">
        <f>F36/F44</f>
        <v>0.009364441308499572</v>
      </c>
      <c r="H36" s="13">
        <f>F36/F54</f>
        <v>0.005244446398933431</v>
      </c>
      <c r="I36" s="9" t="s">
        <v>62</v>
      </c>
    </row>
    <row r="37" spans="1:9" ht="76.5">
      <c r="A37" s="9" t="s">
        <v>22</v>
      </c>
      <c r="B37" s="9" t="s">
        <v>45</v>
      </c>
      <c r="C37" s="9" t="s">
        <v>46</v>
      </c>
      <c r="D37" s="14">
        <v>113320.19</v>
      </c>
      <c r="E37" s="31">
        <v>0</v>
      </c>
      <c r="F37" s="31">
        <v>113320.19</v>
      </c>
      <c r="G37" s="13">
        <f>F37/F44</f>
        <v>0.07842643640282762</v>
      </c>
      <c r="H37" s="13">
        <f>F37/F54</f>
        <v>0.04392181321064765</v>
      </c>
      <c r="I37" s="9" t="s">
        <v>62</v>
      </c>
    </row>
    <row r="38" spans="1:9" ht="111.75" customHeight="1">
      <c r="A38" s="9" t="s">
        <v>49</v>
      </c>
      <c r="B38" s="9" t="s">
        <v>31</v>
      </c>
      <c r="C38" s="9" t="s">
        <v>28</v>
      </c>
      <c r="D38" s="14">
        <v>793053.49</v>
      </c>
      <c r="E38" s="31">
        <v>0</v>
      </c>
      <c r="F38" s="31">
        <v>791489.78</v>
      </c>
      <c r="G38" s="13">
        <f>F38/F44</f>
        <v>0.5477728451978242</v>
      </c>
      <c r="H38" s="13">
        <f>F38/F54</f>
        <v>0.30677380857988856</v>
      </c>
      <c r="I38" s="9" t="s">
        <v>67</v>
      </c>
    </row>
    <row r="39" spans="1:9" ht="58.5" customHeight="1">
      <c r="A39" s="9" t="s">
        <v>50</v>
      </c>
      <c r="B39" s="9" t="s">
        <v>32</v>
      </c>
      <c r="C39" s="9" t="s">
        <v>28</v>
      </c>
      <c r="D39" s="14">
        <v>103469.77</v>
      </c>
      <c r="E39" s="31">
        <v>0</v>
      </c>
      <c r="F39" s="31">
        <v>103469.77</v>
      </c>
      <c r="G39" s="13">
        <f>F39/F44</f>
        <v>0.07160917517452275</v>
      </c>
      <c r="H39" s="13">
        <f>F39/F54</f>
        <v>0.04010388537901916</v>
      </c>
      <c r="I39" s="9" t="s">
        <v>62</v>
      </c>
    </row>
    <row r="40" spans="1:9" ht="47.25" customHeight="1">
      <c r="A40" s="9" t="s">
        <v>51</v>
      </c>
      <c r="B40" s="9" t="s">
        <v>40</v>
      </c>
      <c r="C40" s="9" t="s">
        <v>41</v>
      </c>
      <c r="D40" s="14">
        <v>28086</v>
      </c>
      <c r="E40" s="31">
        <v>0</v>
      </c>
      <c r="F40" s="31">
        <v>28086</v>
      </c>
      <c r="G40" s="13">
        <f>F40/F44</f>
        <v>0.019437709139120015</v>
      </c>
      <c r="H40" s="13">
        <f>F40/F54</f>
        <v>0.010885862844337358</v>
      </c>
      <c r="I40" s="9" t="s">
        <v>62</v>
      </c>
    </row>
    <row r="41" spans="1:9" ht="60" customHeight="1">
      <c r="A41" s="9" t="s">
        <v>52</v>
      </c>
      <c r="B41" s="9" t="s">
        <v>43</v>
      </c>
      <c r="C41" s="9" t="s">
        <v>44</v>
      </c>
      <c r="D41" s="14">
        <v>76688</v>
      </c>
      <c r="E41" s="31">
        <v>0</v>
      </c>
      <c r="F41" s="31">
        <v>76688</v>
      </c>
      <c r="G41" s="13">
        <f>F41/F44</f>
        <v>0.05307409522398475</v>
      </c>
      <c r="H41" s="13">
        <f>F41/F54</f>
        <v>0.029723529509597068</v>
      </c>
      <c r="I41" s="9" t="s">
        <v>62</v>
      </c>
    </row>
    <row r="42" spans="1:9" ht="84.75" customHeight="1">
      <c r="A42" s="9" t="s">
        <v>53</v>
      </c>
      <c r="B42" s="9" t="s">
        <v>33</v>
      </c>
      <c r="C42" s="9" t="s">
        <v>34</v>
      </c>
      <c r="D42" s="14">
        <v>49405.47</v>
      </c>
      <c r="E42" s="31">
        <v>0</v>
      </c>
      <c r="F42" s="31">
        <v>49405.47</v>
      </c>
      <c r="G42" s="13">
        <f>F42/F44</f>
        <v>0.034192450179502946</v>
      </c>
      <c r="H42" s="13">
        <f>F42/F54</f>
        <v>0.019149083891619456</v>
      </c>
      <c r="I42" s="9" t="s">
        <v>62</v>
      </c>
    </row>
    <row r="43" spans="1:9" ht="102">
      <c r="A43" s="9" t="s">
        <v>81</v>
      </c>
      <c r="B43" s="9" t="s">
        <v>82</v>
      </c>
      <c r="C43" s="9" t="s">
        <v>83</v>
      </c>
      <c r="D43" s="14">
        <v>196745.33</v>
      </c>
      <c r="E43" s="31">
        <v>0</v>
      </c>
      <c r="F43" s="31">
        <v>196745.33</v>
      </c>
      <c r="G43" s="13">
        <f>F43/F44</f>
        <v>0.13616315954639974</v>
      </c>
      <c r="H43" s="13">
        <f>F43/F54</f>
        <v>0.07625659323662651</v>
      </c>
      <c r="I43" s="9" t="s">
        <v>62</v>
      </c>
    </row>
    <row r="44" spans="1:9" ht="38.25">
      <c r="A44" s="16"/>
      <c r="B44" s="16" t="s">
        <v>59</v>
      </c>
      <c r="C44" s="16"/>
      <c r="D44" s="18">
        <f>SUM(D33:D43)</f>
        <v>1446487.07</v>
      </c>
      <c r="E44" s="18">
        <v>0</v>
      </c>
      <c r="F44" s="18">
        <f>SUM(F33:F43)</f>
        <v>1444923.36</v>
      </c>
      <c r="G44" s="32">
        <f>SUM(G33:G43)</f>
        <v>1</v>
      </c>
      <c r="H44" s="32">
        <f>SUM(H33:H43)</f>
        <v>0.5600383649340985</v>
      </c>
      <c r="I44" s="16"/>
    </row>
    <row r="45" spans="1:9" ht="12.75">
      <c r="A45" s="33"/>
      <c r="B45" s="33"/>
      <c r="C45" s="33"/>
      <c r="D45" s="34"/>
      <c r="E45" s="34"/>
      <c r="F45" s="34"/>
      <c r="G45" s="35"/>
      <c r="H45" s="36"/>
      <c r="I45" s="33"/>
    </row>
    <row r="46" spans="1:9" ht="18.75">
      <c r="A46" s="4" t="s">
        <v>75</v>
      </c>
      <c r="B46" s="37"/>
      <c r="C46" s="37"/>
      <c r="D46" s="38"/>
      <c r="E46" s="38"/>
      <c r="F46" s="38"/>
      <c r="G46" s="39"/>
      <c r="H46" s="40"/>
      <c r="I46" s="37"/>
    </row>
    <row r="47" spans="1:9" ht="14.25" customHeight="1">
      <c r="A47" s="4"/>
      <c r="B47" s="37"/>
      <c r="C47" s="37"/>
      <c r="D47" s="38"/>
      <c r="E47" s="38"/>
      <c r="F47" s="38"/>
      <c r="G47" s="39"/>
      <c r="H47" s="40"/>
      <c r="I47" s="37"/>
    </row>
    <row r="48" spans="1:9" ht="25.5">
      <c r="A48" s="30" t="s">
        <v>56</v>
      </c>
      <c r="B48" s="30" t="s">
        <v>0</v>
      </c>
      <c r="C48" s="30" t="s">
        <v>1</v>
      </c>
      <c r="D48" s="30" t="s">
        <v>2</v>
      </c>
      <c r="E48" s="30" t="s">
        <v>3</v>
      </c>
      <c r="F48" s="30" t="s">
        <v>65</v>
      </c>
      <c r="G48" s="30" t="s">
        <v>4</v>
      </c>
      <c r="H48" s="30" t="s">
        <v>4</v>
      </c>
      <c r="I48" s="30" t="s">
        <v>5</v>
      </c>
    </row>
    <row r="49" spans="1:9" ht="76.5">
      <c r="A49" s="9" t="s">
        <v>8</v>
      </c>
      <c r="B49" s="9" t="s">
        <v>42</v>
      </c>
      <c r="C49" s="9" t="s">
        <v>41</v>
      </c>
      <c r="D49" s="14">
        <v>85394.53</v>
      </c>
      <c r="E49" s="31">
        <v>0</v>
      </c>
      <c r="F49" s="31">
        <v>85394.53</v>
      </c>
      <c r="G49" s="41">
        <v>1</v>
      </c>
      <c r="H49" s="13">
        <f>F49/F54</f>
        <v>0.03309809660459488</v>
      </c>
      <c r="I49" s="9" t="s">
        <v>37</v>
      </c>
    </row>
    <row r="50" spans="1:9" ht="12.75">
      <c r="A50" s="42"/>
      <c r="B50" s="43" t="s">
        <v>61</v>
      </c>
      <c r="C50" s="42"/>
      <c r="D50" s="44">
        <v>85394.53</v>
      </c>
      <c r="E50" s="45">
        <v>0</v>
      </c>
      <c r="F50" s="45">
        <v>85394.53</v>
      </c>
      <c r="G50" s="46">
        <v>1</v>
      </c>
      <c r="H50" s="47">
        <f>SUM(H49)</f>
        <v>0.03309809660459488</v>
      </c>
      <c r="I50" s="42"/>
    </row>
    <row r="52" spans="3:6" ht="12.75">
      <c r="C52" s="48" t="s">
        <v>55</v>
      </c>
      <c r="F52" s="49">
        <f>D18+D28+D44+D50</f>
        <v>2581607.2399999998</v>
      </c>
    </row>
    <row r="54" spans="3:6" ht="12.75">
      <c r="C54" s="48" t="s">
        <v>54</v>
      </c>
      <c r="F54" s="50">
        <f>F50+F44+F28+F18</f>
        <v>2580043.5300000003</v>
      </c>
    </row>
    <row r="56" spans="2:9" ht="31.5" customHeight="1">
      <c r="B56" s="68" t="s">
        <v>87</v>
      </c>
      <c r="C56" s="68"/>
      <c r="D56" s="68"/>
      <c r="E56" s="68"/>
      <c r="F56" s="68"/>
      <c r="G56" s="68"/>
      <c r="H56" s="68"/>
      <c r="I56" s="68"/>
    </row>
    <row r="57" spans="2:6" ht="12.75">
      <c r="B57" s="51"/>
      <c r="C57" s="51"/>
      <c r="D57" s="51"/>
      <c r="E57" s="51"/>
      <c r="F57" s="51"/>
    </row>
    <row r="58" ht="12.75">
      <c r="B58" s="48" t="s">
        <v>63</v>
      </c>
    </row>
    <row r="59" spans="5:6" ht="12.75">
      <c r="E59" s="48"/>
      <c r="F59" s="48" t="s">
        <v>10</v>
      </c>
    </row>
    <row r="60" spans="5:6" ht="12.75">
      <c r="E60" s="48" t="s">
        <v>68</v>
      </c>
      <c r="F60" s="48"/>
    </row>
    <row r="61" spans="5:6" ht="12.75">
      <c r="E61" s="48"/>
      <c r="F61" s="48" t="s">
        <v>11</v>
      </c>
    </row>
  </sheetData>
  <mergeCells count="3">
    <mergeCell ref="B56:I56"/>
    <mergeCell ref="A11:I11"/>
    <mergeCell ref="A12:I13"/>
  </mergeCells>
  <printOptions/>
  <pageMargins left="0.35433070866141736" right="0.35433070866141736" top="1.771653543307086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cp:lastPrinted>2010-10-12T05:50:45Z</cp:lastPrinted>
  <dcterms:created xsi:type="dcterms:W3CDTF">2010-09-07T12:56:17Z</dcterms:created>
  <dcterms:modified xsi:type="dcterms:W3CDTF">2010-10-13T06:04:14Z</dcterms:modified>
  <cp:category/>
  <cp:version/>
  <cp:contentType/>
  <cp:contentStatus/>
</cp:coreProperties>
</file>