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<sst xmlns="http://schemas.openxmlformats.org/spreadsheetml/2006/main" count="96" uniqueCount="68">
  <si>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TOTAL GRUPA 3</t>
  </si>
  <si>
    <t>Temei juridic : art.20, lit (k) si art.72, al. (1) din Legea nr.85/2006 privind procedura insolventei</t>
  </si>
  <si>
    <t xml:space="preserve">                                                                                                                                          </t>
  </si>
  <si>
    <t>Administrator judiciar : GLOBAL MONEY RECOVERY IPURL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</si>
  <si>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</si>
  <si>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</si>
  <si>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</si>
  <si>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</si>
  <si>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</si>
  <si>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</si>
  <si>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</si>
  <si>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 2</t>
  </si>
  <si>
    <t>Privilegiata taxe si impozite</t>
  </si>
  <si>
    <t>Admisa integral in temeiul art.66 al.(1) din Lege</t>
  </si>
  <si>
    <t>Conform art.69, al.(2) din legea 85/2006 privind procedura insolventei, “creantele exprimate sau consolidate in valută</t>
  </si>
  <si>
    <t xml:space="preserve"> vor fi inregistrate la valoarea lor in lei, la cursul Bancii Nationale a Romaniei existent la data deschiderii procedurii."</t>
  </si>
  <si>
    <t xml:space="preserve"> Bihor în două exemplare.</t>
  </si>
  <si>
    <t>I.T.M. BIHOR</t>
  </si>
  <si>
    <t>Oradea, str. Armatei Române, nr. 1/B, jud. Bihor</t>
  </si>
  <si>
    <t>Creanţe nescadente</t>
  </si>
  <si>
    <t>Nr.inreg.      3642/19. 08.2010</t>
  </si>
  <si>
    <t xml:space="preserve">Numar dosar : 4018/111/2010, Tribunalul Bihor, Sectia comerciala si contencios administrativ </t>
  </si>
  <si>
    <t>Judecator sindic : MANOLIU CONSTANTIN</t>
  </si>
  <si>
    <t>Debitor: SC TRANSBULDEX SRL</t>
  </si>
  <si>
    <t>Termen : 14.09.2010</t>
  </si>
  <si>
    <t>BANCA TRANSILVANIA S.A. CLUJ-Sucursala Satu Mare</t>
  </si>
  <si>
    <t>Satu Mare, P-ţa 25 Decembrie, nr.12, jud. Satu Mare</t>
  </si>
  <si>
    <t>COSMOTE Romanian Mobile Telecommunications S:A.</t>
  </si>
  <si>
    <t>Bucuresti, Str. Nicolae Titulescu, nr.4-8, Sector 1</t>
  </si>
  <si>
    <t>LEVANET COM SRL</t>
  </si>
  <si>
    <t>Comuna Borş, sat Sântion, nr.341B, jud. Bihor</t>
  </si>
  <si>
    <t>Valea lui Mihai, Str. Calea Revoluţiei, nr.2, jud. Bihor</t>
  </si>
  <si>
    <t>PRIMĂRIA ORAŞULUI VALEA LUI MIHAI</t>
  </si>
  <si>
    <t xml:space="preserve"> DUMCAM SRL</t>
  </si>
  <si>
    <t>Aştileu, nr. 281, jud. Bihor</t>
  </si>
  <si>
    <t>DUNCA EXPEDIŢII S.A.</t>
  </si>
  <si>
    <t>Dumbrăviţa, DJ C10KM+142, jud.Timiş</t>
  </si>
  <si>
    <t>TRANSNOV SRL</t>
  </si>
  <si>
    <t>Oradea,str. Bumbacului, nr. 39, bloc Pb 45, ap.19, jud. Bihor</t>
  </si>
  <si>
    <t>ZECO TRADING SRL</t>
  </si>
  <si>
    <t>Lugoj, str. Timişorii, nr.1, jud. Timiş</t>
  </si>
  <si>
    <t>TUSCHER&amp; MILAS COMPANY SRL</t>
  </si>
  <si>
    <t>Ciucea, nr.43C, jud. Cluj</t>
  </si>
  <si>
    <t>UNIVERSAL TRACTOR SRL</t>
  </si>
  <si>
    <t>SATELIT SERV SRL</t>
  </si>
  <si>
    <t>Valea lui Mihai, str. Petofi Sandor, nr. 11, jud. Bihor</t>
  </si>
  <si>
    <t>LONGRID TRANS SRL</t>
  </si>
  <si>
    <t>Oradea, str. Clujului, nr.232, jud. Bihor</t>
  </si>
  <si>
    <t>PIŞTIUCA MARCEL</t>
  </si>
  <si>
    <t>Comuna Tăuteu, sat Bogei, nr. 26, jud. Bihor</t>
  </si>
  <si>
    <t>TOTAL GRUPA 1</t>
  </si>
  <si>
    <t>Grupa 2, art.123 pct. (4) - Creante bugetare</t>
  </si>
  <si>
    <t>Grupa 1 art.121 pct. (3) - Creante garantate</t>
  </si>
  <si>
    <t>Garantată, admisă integral în temeiul art 66,alin 1 din Lege</t>
  </si>
  <si>
    <t xml:space="preserve">Cursul  Bancii Nationale a Romaniei valabil la data de 26.05.2010, data deschiderii procedurii - 4,1838 lei/EURO;           </t>
  </si>
  <si>
    <t>Valea lui Mihai, str. Hunyadi Matyas, nr. 45, jud. Bihor</t>
  </si>
  <si>
    <t xml:space="preserve">                                                                                                                     Administrator judiciar</t>
  </si>
  <si>
    <t xml:space="preserve">                                                                                                            GLOBAL MONEY RECOVERY IPURL</t>
  </si>
  <si>
    <t xml:space="preserve">                                                                                                                   Av. Tiril Horia Cristian</t>
  </si>
  <si>
    <t>Admisa integral, partial nescadentă</t>
  </si>
  <si>
    <t>TOTAL CREANŢE NESCADENTE</t>
  </si>
  <si>
    <t>TOTAL CREANŢE   DEPUSE</t>
  </si>
  <si>
    <t>TOTAL CREANTE ACCEPTATE</t>
  </si>
  <si>
    <t>Grupa 3, art.123 pct. (7) şi (8) - Creante chirografare</t>
  </si>
  <si>
    <t>Nr. crt.</t>
  </si>
  <si>
    <t xml:space="preserve">                              DEBITORULUI SC TRANSBULDEX SRL</t>
  </si>
  <si>
    <t xml:space="preserve">                                                           TABEL PRELIMINAR DE CREANTE AL           </t>
  </si>
  <si>
    <t>Solicităm afişarea la uşa instanţei a Tabelului Preliminar de Creanţe a debitoarei în cauză,depus la grefa Tribunalului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</si>
</sst>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lei&quot;* #,##0.00_);_(&quot;lei&quot;* \(#,##0.00\);_(&quot;lei&quot;* &quot;-&quot;??_);_(@_)"/>
    <numFmt numFmtId="167" formatCode="_(&quot;lei&quot;* #,##0_);_(&quot;lei&quot;* \(#,##0\);_(&quot;lei&quot;* &quot;-&quot;_);_(@_)"/>
    <numFmt numFmtId="168" formatCode="#,##0.00\ &quot;lei&quot;"/>
    <numFmt numFmtId="169" formatCode="0.0000%"/>
    <numFmt numFmtId="170" formatCode="_-* #,##0\ _l_e_i_-;\-* #,##0\ _l_e_i_-;_-* &quot;-&quot;??\ _l_e_i_-;_-@_-"/>
    <numFmt numFmtId="171" formatCode="#,##0.000"/>
    <numFmt numFmtId="172" formatCode="0.000%"/>
    <numFmt numFmtId="173" formatCode="00000"/>
  </numFmts>
  <fonts count="12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1"/>
      <name val="Arial"/>
      <family val="0"/>
    </font>
    <font>
      <sz val="8"/>
      <name val="Arial"/>
      <family val="0"/>
    </font>
    <font>
      <sz val="8"/>
      <name val="Verdana"/>
      <family val="0"/>
    </font>
    <font>
      <b/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0" applyFont="1" applyAlignment="1">
      <alignment/>
    </xf>
    <xf numFmtId="0" fontId="7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 applyAlignment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/>
      <protection/>
    </xf>
    <xf numFmtId="9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/>
      <protection/>
    </xf>
    <xf numFmtId="168" fontId="7" fillId="0" borderId="1" xfId="21" applyNumberFormat="1" applyFont="1" applyBorder="1" applyAlignment="1">
      <alignment horizontal="center" vertical="center"/>
      <protection/>
    </xf>
    <xf numFmtId="9" fontId="7" fillId="0" borderId="1" xfId="21" applyNumberFormat="1" applyFont="1" applyBorder="1" applyAlignment="1">
      <alignment horizontal="center" vertical="center"/>
      <protection/>
    </xf>
    <xf numFmtId="10" fontId="7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168" fontId="7" fillId="0" borderId="0" xfId="21" applyNumberFormat="1" applyFont="1" applyBorder="1" applyAlignment="1">
      <alignment horizontal="center" vertical="center"/>
      <protection/>
    </xf>
    <xf numFmtId="9" fontId="7" fillId="0" borderId="0" xfId="21" applyNumberFormat="1" applyFont="1" applyBorder="1" applyAlignment="1">
      <alignment horizontal="center" vertical="center"/>
      <protection/>
    </xf>
    <xf numFmtId="10" fontId="7" fillId="0" borderId="0" xfId="21" applyNumberFormat="1" applyFont="1" applyBorder="1" applyAlignment="1">
      <alignment horizontal="center" vertical="center"/>
      <protection/>
    </xf>
    <xf numFmtId="169" fontId="5" fillId="0" borderId="1" xfId="21" applyNumberFormat="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168" fontId="7" fillId="0" borderId="0" xfId="21" applyNumberFormat="1" applyFont="1" applyBorder="1" applyAlignment="1">
      <alignment horizontal="center"/>
      <protection/>
    </xf>
    <xf numFmtId="10" fontId="7" fillId="0" borderId="0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9" fillId="0" borderId="0" xfId="0" applyFont="1" applyAlignment="1">
      <alignment/>
    </xf>
    <xf numFmtId="0" fontId="9" fillId="0" borderId="0" xfId="21" applyFont="1">
      <alignment/>
      <protection/>
    </xf>
    <xf numFmtId="10" fontId="5" fillId="0" borderId="5" xfId="21" applyNumberFormat="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 wrapText="1"/>
      <protection/>
    </xf>
    <xf numFmtId="10" fontId="5" fillId="0" borderId="6" xfId="21" applyNumberFormat="1" applyFont="1" applyBorder="1" applyAlignment="1">
      <alignment horizontal="center" vertical="center" wrapText="1"/>
      <protection/>
    </xf>
    <xf numFmtId="168" fontId="5" fillId="0" borderId="7" xfId="21" applyNumberFormat="1" applyFont="1" applyBorder="1" applyAlignment="1">
      <alignment horizontal="center" vertical="center" wrapText="1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5" fillId="0" borderId="7" xfId="21" applyFont="1" applyBorder="1" applyAlignment="1">
      <alignment horizontal="center" vertical="center"/>
      <protection/>
    </xf>
    <xf numFmtId="168" fontId="5" fillId="0" borderId="7" xfId="21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68" fontId="5" fillId="0" borderId="5" xfId="21" applyNumberFormat="1" applyFont="1" applyBorder="1" applyAlignment="1">
      <alignment horizontal="center" vertical="center" wrapText="1"/>
      <protection/>
    </xf>
    <xf numFmtId="0" fontId="5" fillId="0" borderId="0" xfId="21" applyFont="1" applyAlignment="1">
      <alignment/>
      <protection/>
    </xf>
    <xf numFmtId="169" fontId="5" fillId="0" borderId="1" xfId="21" applyNumberFormat="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168" fontId="5" fillId="0" borderId="1" xfId="0" applyNumberFormat="1" applyFont="1" applyBorder="1" applyAlignment="1">
      <alignment horizontal="center" vertical="center"/>
    </xf>
    <xf numFmtId="0" fontId="7" fillId="0" borderId="8" xfId="21" applyFont="1" applyBorder="1" applyAlignment="1">
      <alignment horizontal="center" vertical="center"/>
      <protection/>
    </xf>
    <xf numFmtId="10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8" fontId="7" fillId="0" borderId="5" xfId="21" applyNumberFormat="1" applyFont="1" applyBorder="1" applyAlignment="1">
      <alignment horizontal="center" vertical="center"/>
      <protection/>
    </xf>
    <xf numFmtId="168" fontId="7" fillId="0" borderId="9" xfId="21" applyNumberFormat="1" applyFont="1" applyBorder="1" applyAlignment="1">
      <alignment horizontal="center" vertical="center"/>
      <protection/>
    </xf>
    <xf numFmtId="10" fontId="7" fillId="0" borderId="10" xfId="21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168" fontId="8" fillId="0" borderId="0" xfId="21" applyNumberFormat="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0" applyFont="1" applyAlignment="1">
      <alignment/>
    </xf>
    <xf numFmtId="0" fontId="10" fillId="0" borderId="0" xfId="21" applyFont="1" applyAlignment="1">
      <alignment/>
      <protection/>
    </xf>
    <xf numFmtId="0" fontId="11" fillId="0" borderId="0" xfId="0" applyFont="1" applyAlignment="1">
      <alignment/>
    </xf>
    <xf numFmtId="0" fontId="4" fillId="0" borderId="0" xfId="21" applyFont="1" applyAlignment="1">
      <alignment/>
      <protection/>
    </xf>
    <xf numFmtId="0" fontId="4" fillId="0" borderId="0" xfId="0" applyFont="1" applyAlignment="1">
      <alignment/>
    </xf>
    <xf numFmtId="168" fontId="8" fillId="0" borderId="0" xfId="21" applyNumberFormat="1" applyFont="1" applyAlignment="1">
      <alignment/>
      <protection/>
    </xf>
    <xf numFmtId="0" fontId="0" fillId="0" borderId="0" xfId="0" applyAlignment="1">
      <alignment/>
    </xf>
    <xf numFmtId="0" fontId="4" fillId="0" borderId="0" xfId="21" applyFont="1" applyAlignment="1">
      <alignment/>
      <protection/>
    </xf>
    <xf numFmtId="168" fontId="8" fillId="0" borderId="0" xfId="21" applyNumberFormat="1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Q44" sqref="Q44"/>
    </sheetView>
  </sheetViews>
  <sheetFormatPr defaultColWidth="9.140625" defaultRowHeight="12.75"/>
  <cols>
    <col min="1" max="1" width="4.421875" style="2" customWidth="1"/>
    <col min="2" max="2" width="12.140625" style="2" customWidth="1"/>
    <col min="3" max="3" width="12.8515625" style="2" customWidth="1"/>
    <col min="4" max="4" width="12.7109375" style="2" customWidth="1"/>
    <col min="5" max="5" width="11.140625" style="2" customWidth="1"/>
    <col min="6" max="6" width="14.00390625" style="2" customWidth="1"/>
    <col min="7" max="7" width="8.140625" style="2" customWidth="1"/>
    <col min="8" max="8" width="8.00390625" style="2" customWidth="1"/>
    <col min="9" max="9" width="17.140625" style="2" customWidth="1"/>
    <col min="10" max="16384" width="9.140625" style="2" customWidth="1"/>
  </cols>
  <sheetData>
    <row r="1" spans="1:9" ht="11.25">
      <c r="A1" s="3" t="s">
        <v>20</v>
      </c>
      <c r="B1" s="3"/>
      <c r="C1" s="4"/>
      <c r="D1" s="4"/>
      <c r="E1" s="4"/>
      <c r="F1" s="4"/>
      <c r="G1" s="4"/>
      <c r="H1" s="4"/>
      <c r="I1" s="1"/>
    </row>
    <row r="2" spans="1:9" ht="11.25">
      <c r="A2" s="58" t="s">
        <v>21</v>
      </c>
      <c r="B2" s="58"/>
      <c r="C2" s="58"/>
      <c r="D2" s="58"/>
      <c r="E2" s="58"/>
      <c r="F2" s="58"/>
      <c r="G2" s="58"/>
      <c r="H2" s="4"/>
      <c r="I2" s="1"/>
    </row>
    <row r="3" spans="1:9" ht="11.25">
      <c r="A3" s="59" t="s">
        <v>22</v>
      </c>
      <c r="B3" s="59"/>
      <c r="C3" s="59"/>
      <c r="D3" s="60"/>
      <c r="E3" s="42"/>
      <c r="F3" s="4"/>
      <c r="G3" s="4"/>
      <c r="H3" s="4"/>
      <c r="I3" s="1"/>
    </row>
    <row r="4" spans="1:9" ht="11.25">
      <c r="A4" s="58" t="s">
        <v>1</v>
      </c>
      <c r="B4" s="58"/>
      <c r="C4" s="58"/>
      <c r="D4" s="58"/>
      <c r="E4" s="58"/>
      <c r="F4" s="58"/>
      <c r="G4" s="58"/>
      <c r="H4" s="4"/>
      <c r="I4" s="1"/>
    </row>
    <row r="5" spans="1:9" ht="11.25">
      <c r="A5" s="59" t="s">
        <v>3</v>
      </c>
      <c r="B5" s="59"/>
      <c r="C5" s="59"/>
      <c r="D5" s="59"/>
      <c r="E5" s="59"/>
      <c r="F5" s="60"/>
      <c r="G5" s="4"/>
      <c r="H5" s="4"/>
      <c r="I5" s="1"/>
    </row>
    <row r="6" spans="1:9" ht="11.25">
      <c r="A6" s="59" t="s">
        <v>23</v>
      </c>
      <c r="B6" s="59"/>
      <c r="C6" s="60"/>
      <c r="D6" s="60"/>
      <c r="E6" s="42"/>
      <c r="F6" s="4"/>
      <c r="G6" s="4"/>
      <c r="H6" s="4"/>
      <c r="I6" s="1"/>
    </row>
    <row r="7" spans="1:9" ht="11.25">
      <c r="A7" s="59" t="s">
        <v>24</v>
      </c>
      <c r="B7" s="59"/>
      <c r="C7" s="60"/>
      <c r="D7" s="4"/>
      <c r="E7" s="4"/>
      <c r="F7" s="4"/>
      <c r="G7" s="4"/>
      <c r="H7" s="4"/>
      <c r="I7" s="1"/>
    </row>
    <row r="8" spans="1:9" ht="11.25">
      <c r="A8" s="44"/>
      <c r="B8" s="44"/>
      <c r="C8" s="42"/>
      <c r="D8" s="4"/>
      <c r="E8" s="4"/>
      <c r="F8" s="4"/>
      <c r="G8" s="4"/>
      <c r="H8" s="4"/>
      <c r="I8" s="1"/>
    </row>
    <row r="9" spans="1:9" ht="11.25">
      <c r="A9" s="44"/>
      <c r="B9" s="44"/>
      <c r="C9" s="42"/>
      <c r="D9" s="4"/>
      <c r="E9" s="4"/>
      <c r="F9" s="4"/>
      <c r="G9" s="4"/>
      <c r="H9" s="4"/>
      <c r="I9" s="1"/>
    </row>
    <row r="10" spans="1:9" ht="11.25">
      <c r="A10" s="44"/>
      <c r="B10" s="44"/>
      <c r="C10" s="42"/>
      <c r="D10" s="4"/>
      <c r="E10" s="4"/>
      <c r="F10" s="4"/>
      <c r="G10" s="4"/>
      <c r="H10" s="4"/>
      <c r="I10" s="1"/>
    </row>
    <row r="11" spans="1:9" ht="11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61" t="s">
        <v>66</v>
      </c>
      <c r="B12" s="61"/>
      <c r="C12" s="61"/>
      <c r="D12" s="61"/>
      <c r="E12" s="61"/>
      <c r="F12" s="61"/>
      <c r="G12" s="61"/>
      <c r="H12" s="61"/>
      <c r="I12" s="62"/>
    </row>
    <row r="13" spans="1:9" ht="15.75">
      <c r="A13" s="38"/>
      <c r="C13" s="39" t="s">
        <v>65</v>
      </c>
      <c r="D13" s="39"/>
      <c r="E13" s="39"/>
      <c r="F13" s="39"/>
      <c r="G13" s="39"/>
      <c r="H13" s="39"/>
      <c r="I13" s="38"/>
    </row>
    <row r="14" spans="1:9" ht="15.75">
      <c r="A14" s="38"/>
      <c r="B14" s="39"/>
      <c r="C14" s="39"/>
      <c r="D14" s="39"/>
      <c r="E14" s="39"/>
      <c r="F14" s="39"/>
      <c r="G14" s="39"/>
      <c r="H14" s="39"/>
      <c r="I14" s="38"/>
    </row>
    <row r="15" spans="1:9" ht="11.25">
      <c r="A15" s="1"/>
      <c r="B15" s="1"/>
      <c r="C15" s="1"/>
      <c r="D15" s="1"/>
      <c r="E15" s="1"/>
      <c r="F15" s="1"/>
      <c r="G15" s="1"/>
      <c r="H15" s="1"/>
      <c r="I15" s="1"/>
    </row>
    <row r="16" spans="1:9" ht="11.25">
      <c r="A16" s="57" t="s">
        <v>52</v>
      </c>
      <c r="B16" s="57"/>
      <c r="C16" s="57"/>
      <c r="D16" s="57"/>
      <c r="E16" s="42"/>
      <c r="F16" s="4"/>
      <c r="G16" s="4"/>
      <c r="H16" s="4"/>
      <c r="I16" s="4"/>
    </row>
    <row r="17" spans="1:9" ht="12" thickBot="1">
      <c r="A17" s="5"/>
      <c r="B17" s="5"/>
      <c r="C17" s="5"/>
      <c r="D17" s="5"/>
      <c r="E17" s="42"/>
      <c r="F17" s="4"/>
      <c r="G17" s="4"/>
      <c r="H17" s="4"/>
      <c r="I17" s="4"/>
    </row>
    <row r="18" spans="1:9" ht="23.25" thickBot="1">
      <c r="A18" s="7" t="s">
        <v>64</v>
      </c>
      <c r="B18" s="6" t="s">
        <v>4</v>
      </c>
      <c r="C18" s="6" t="s">
        <v>5</v>
      </c>
      <c r="D18" s="7" t="s">
        <v>6</v>
      </c>
      <c r="E18" s="7" t="s">
        <v>19</v>
      </c>
      <c r="F18" s="7" t="s">
        <v>7</v>
      </c>
      <c r="G18" s="7" t="s">
        <v>8</v>
      </c>
      <c r="H18" s="7" t="s">
        <v>9</v>
      </c>
      <c r="I18" s="49" t="s">
        <v>10</v>
      </c>
    </row>
    <row r="19" spans="1:9" ht="34.5" thickBot="1">
      <c r="A19" s="55">
        <v>1</v>
      </c>
      <c r="B19" s="9" t="s">
        <v>48</v>
      </c>
      <c r="C19" s="9" t="s">
        <v>49</v>
      </c>
      <c r="D19" s="48">
        <v>278222.7</v>
      </c>
      <c r="E19" s="48">
        <v>0</v>
      </c>
      <c r="F19" s="48">
        <v>278222.7</v>
      </c>
      <c r="G19" s="50">
        <f>F19/F20</f>
        <v>1</v>
      </c>
      <c r="H19" s="50">
        <f>F19/E48</f>
        <v>0.38914312137253654</v>
      </c>
      <c r="I19" s="51" t="s">
        <v>53</v>
      </c>
    </row>
    <row r="20" spans="1:9" ht="12" thickBot="1">
      <c r="A20" s="6"/>
      <c r="B20" s="6" t="s">
        <v>50</v>
      </c>
      <c r="C20" s="6"/>
      <c r="D20" s="13">
        <f>SUM(D19)</f>
        <v>278222.7</v>
      </c>
      <c r="E20" s="13">
        <f>SUM(E19)</f>
        <v>0</v>
      </c>
      <c r="F20" s="13">
        <f>SUM(F19)</f>
        <v>278222.7</v>
      </c>
      <c r="G20" s="14">
        <v>1</v>
      </c>
      <c r="H20" s="15">
        <f>SUM(H19)</f>
        <v>0.38914312137253654</v>
      </c>
      <c r="I20" s="6"/>
    </row>
    <row r="21" spans="1:9" ht="11.25">
      <c r="A21" s="16"/>
      <c r="B21" s="16"/>
      <c r="C21" s="16"/>
      <c r="D21" s="17"/>
      <c r="E21" s="17"/>
      <c r="F21" s="17"/>
      <c r="G21" s="18"/>
      <c r="H21" s="19"/>
      <c r="I21" s="16"/>
    </row>
    <row r="22" spans="1:9" ht="11.25">
      <c r="A22" s="16"/>
      <c r="B22" s="16"/>
      <c r="C22" s="16"/>
      <c r="D22" s="17"/>
      <c r="E22" s="17"/>
      <c r="F22" s="17"/>
      <c r="G22" s="18"/>
      <c r="H22" s="19"/>
      <c r="I22" s="16"/>
    </row>
    <row r="23" spans="1:9" ht="11.25">
      <c r="A23" s="57" t="s">
        <v>51</v>
      </c>
      <c r="B23" s="57"/>
      <c r="C23" s="57"/>
      <c r="D23" s="60"/>
      <c r="E23" s="42"/>
      <c r="F23" s="4"/>
      <c r="G23" s="4"/>
      <c r="H23" s="4"/>
      <c r="I23" s="4"/>
    </row>
    <row r="24" spans="1:9" ht="12" thickBot="1">
      <c r="A24" s="3"/>
      <c r="B24" s="3"/>
      <c r="C24" s="3"/>
      <c r="D24" s="3"/>
      <c r="E24" s="3"/>
      <c r="F24" s="4"/>
      <c r="G24" s="4"/>
      <c r="H24" s="4"/>
      <c r="I24" s="4"/>
    </row>
    <row r="25" spans="1:9" ht="23.25" thickBot="1">
      <c r="A25" s="7" t="s">
        <v>64</v>
      </c>
      <c r="B25" s="6" t="s">
        <v>4</v>
      </c>
      <c r="C25" s="6" t="s">
        <v>5</v>
      </c>
      <c r="D25" s="7" t="s">
        <v>6</v>
      </c>
      <c r="E25" s="7" t="s">
        <v>19</v>
      </c>
      <c r="F25" s="7" t="s">
        <v>7</v>
      </c>
      <c r="G25" s="7" t="s">
        <v>8</v>
      </c>
      <c r="H25" s="7" t="s">
        <v>9</v>
      </c>
      <c r="I25" s="6" t="s">
        <v>10</v>
      </c>
    </row>
    <row r="26" spans="1:9" ht="34.5" thickBot="1">
      <c r="A26" s="8">
        <v>1</v>
      </c>
      <c r="B26" s="9" t="s">
        <v>17</v>
      </c>
      <c r="C26" s="9" t="s">
        <v>18</v>
      </c>
      <c r="D26" s="10">
        <v>579</v>
      </c>
      <c r="E26" s="10">
        <v>0</v>
      </c>
      <c r="F26" s="10">
        <v>579</v>
      </c>
      <c r="G26" s="12">
        <f>F26/F28</f>
        <v>0.016021561313602</v>
      </c>
      <c r="H26" s="20">
        <f>F26/E48</f>
        <v>0.000809832796801622</v>
      </c>
      <c r="I26" s="9" t="s">
        <v>12</v>
      </c>
    </row>
    <row r="27" spans="1:9" ht="45.75" thickBot="1">
      <c r="A27" s="8">
        <v>2</v>
      </c>
      <c r="B27" s="9" t="s">
        <v>32</v>
      </c>
      <c r="C27" s="9" t="s">
        <v>31</v>
      </c>
      <c r="D27" s="10">
        <v>35559.8</v>
      </c>
      <c r="E27" s="10">
        <v>0</v>
      </c>
      <c r="F27" s="10">
        <v>35559.8</v>
      </c>
      <c r="G27" s="12">
        <f>F27/F28</f>
        <v>0.983978438686398</v>
      </c>
      <c r="H27" s="20">
        <f>F27/E48</f>
        <v>0.04973660153317154</v>
      </c>
      <c r="I27" s="9" t="s">
        <v>12</v>
      </c>
    </row>
    <row r="28" spans="1:9" ht="12" thickBot="1">
      <c r="A28" s="6"/>
      <c r="B28" s="6" t="s">
        <v>11</v>
      </c>
      <c r="C28" s="6"/>
      <c r="D28" s="13">
        <f>SUM(D26:D27)</f>
        <v>36138.8</v>
      </c>
      <c r="E28" s="13">
        <v>0</v>
      </c>
      <c r="F28" s="13">
        <f>SUM(F26:F27)</f>
        <v>36138.8</v>
      </c>
      <c r="G28" s="15">
        <v>1</v>
      </c>
      <c r="H28" s="15">
        <f>SUM(H26:H27)</f>
        <v>0.05054643432997316</v>
      </c>
      <c r="I28" s="6"/>
    </row>
    <row r="29" spans="1:9" ht="11.25">
      <c r="A29" s="16"/>
      <c r="B29" s="16"/>
      <c r="C29" s="16"/>
      <c r="D29" s="17"/>
      <c r="E29" s="17"/>
      <c r="F29" s="17"/>
      <c r="G29" s="19"/>
      <c r="H29" s="19"/>
      <c r="I29" s="16"/>
    </row>
    <row r="30" spans="1:9" ht="22.5" customHeight="1">
      <c r="A30" s="57" t="s">
        <v>63</v>
      </c>
      <c r="B30" s="57"/>
      <c r="C30" s="57"/>
      <c r="D30" s="57"/>
      <c r="E30" s="57"/>
      <c r="F30" s="60"/>
      <c r="G30" s="4"/>
      <c r="H30" s="4"/>
      <c r="I30" s="4"/>
    </row>
    <row r="31" spans="1:9" ht="12" thickBot="1">
      <c r="A31" s="4"/>
      <c r="B31" s="4"/>
      <c r="C31" s="4"/>
      <c r="D31" s="4"/>
      <c r="E31" s="4"/>
      <c r="F31" s="4"/>
      <c r="G31" s="4"/>
      <c r="H31" s="4"/>
      <c r="I31" s="4"/>
    </row>
    <row r="32" spans="1:9" ht="23.25" thickBot="1">
      <c r="A32" s="7" t="s">
        <v>64</v>
      </c>
      <c r="B32" s="21" t="s">
        <v>4</v>
      </c>
      <c r="C32" s="22" t="s">
        <v>5</v>
      </c>
      <c r="D32" s="23" t="s">
        <v>6</v>
      </c>
      <c r="E32" s="7" t="s">
        <v>19</v>
      </c>
      <c r="F32" s="23" t="s">
        <v>7</v>
      </c>
      <c r="G32" s="24" t="s">
        <v>8</v>
      </c>
      <c r="H32" s="23" t="s">
        <v>9</v>
      </c>
      <c r="I32" s="25" t="s">
        <v>10</v>
      </c>
    </row>
    <row r="33" spans="1:9" ht="57" thickBot="1">
      <c r="A33" s="70">
        <v>1</v>
      </c>
      <c r="B33" s="9" t="s">
        <v>25</v>
      </c>
      <c r="C33" s="9" t="s">
        <v>26</v>
      </c>
      <c r="D33" s="10">
        <v>182767.64</v>
      </c>
      <c r="E33" s="10">
        <v>150000</v>
      </c>
      <c r="F33" s="10">
        <v>182767.64</v>
      </c>
      <c r="G33" s="11">
        <f>F33/F44</f>
        <v>0.4562337228897888</v>
      </c>
      <c r="H33" s="12">
        <f>F33/E48</f>
        <v>0.25563251997587566</v>
      </c>
      <c r="I33" s="9" t="s">
        <v>59</v>
      </c>
    </row>
    <row r="34" spans="1:9" ht="57" thickBot="1">
      <c r="A34" s="70">
        <v>2</v>
      </c>
      <c r="B34" s="9" t="s">
        <v>27</v>
      </c>
      <c r="C34" s="9" t="s">
        <v>28</v>
      </c>
      <c r="D34" s="35">
        <v>6605.62</v>
      </c>
      <c r="E34" s="35">
        <v>0</v>
      </c>
      <c r="F34" s="35">
        <v>6605.62</v>
      </c>
      <c r="G34" s="26">
        <f>F34/F44</f>
        <v>0.016489278980651317</v>
      </c>
      <c r="H34" s="45">
        <f>F34/E48</f>
        <v>0.009239115231794007</v>
      </c>
      <c r="I34" s="9" t="s">
        <v>13</v>
      </c>
    </row>
    <row r="35" spans="1:9" ht="53.25" customHeight="1" thickBot="1">
      <c r="A35" s="71">
        <v>3</v>
      </c>
      <c r="B35" s="9" t="s">
        <v>33</v>
      </c>
      <c r="C35" s="9" t="s">
        <v>34</v>
      </c>
      <c r="D35" s="35">
        <v>10115</v>
      </c>
      <c r="E35" s="35">
        <v>0</v>
      </c>
      <c r="F35" s="35">
        <v>10115</v>
      </c>
      <c r="G35" s="26">
        <f>F35/F44</f>
        <v>0.025249568835217295</v>
      </c>
      <c r="H35" s="45">
        <f>F35/E48</f>
        <v>0.014147597132380667</v>
      </c>
      <c r="I35" s="9" t="s">
        <v>13</v>
      </c>
    </row>
    <row r="36" spans="1:9" ht="47.25" customHeight="1" thickBot="1">
      <c r="A36" s="70">
        <v>4</v>
      </c>
      <c r="B36" s="9" t="s">
        <v>35</v>
      </c>
      <c r="C36" s="9" t="s">
        <v>36</v>
      </c>
      <c r="D36" s="35">
        <v>5965.7</v>
      </c>
      <c r="E36" s="35">
        <v>0</v>
      </c>
      <c r="F36" s="35">
        <v>5965.7</v>
      </c>
      <c r="G36" s="36">
        <f>F36/F44</f>
        <v>0.01489187867526009</v>
      </c>
      <c r="H36" s="45">
        <f>F36/E48</f>
        <v>0.008344075156959303</v>
      </c>
      <c r="I36" s="9" t="s">
        <v>13</v>
      </c>
    </row>
    <row r="37" spans="1:9" ht="45.75" thickBot="1">
      <c r="A37" s="70">
        <v>5</v>
      </c>
      <c r="B37" s="9" t="s">
        <v>29</v>
      </c>
      <c r="C37" s="9" t="s">
        <v>30</v>
      </c>
      <c r="D37" s="35">
        <v>115723.15</v>
      </c>
      <c r="E37" s="10">
        <v>0</v>
      </c>
      <c r="F37" s="35">
        <v>115723.15</v>
      </c>
      <c r="G37" s="26">
        <f>F37/F44</f>
        <v>0.28887391416244945</v>
      </c>
      <c r="H37" s="45">
        <f>F37/E48</f>
        <v>0.16185907119031712</v>
      </c>
      <c r="I37" s="9" t="s">
        <v>13</v>
      </c>
    </row>
    <row r="38" spans="1:9" ht="43.5" customHeight="1" thickBot="1">
      <c r="A38" s="70">
        <v>7</v>
      </c>
      <c r="B38" s="9" t="s">
        <v>46</v>
      </c>
      <c r="C38" s="9" t="s">
        <v>47</v>
      </c>
      <c r="D38" s="10">
        <v>4452.18</v>
      </c>
      <c r="E38" s="41">
        <v>0</v>
      </c>
      <c r="F38" s="41">
        <v>4452.18</v>
      </c>
      <c r="G38" s="34">
        <f>F38/F44</f>
        <v>0.01111375436250892</v>
      </c>
      <c r="H38" s="45">
        <f>F38/E48</f>
        <v>0.006227152644670545</v>
      </c>
      <c r="I38" s="9" t="s">
        <v>13</v>
      </c>
    </row>
    <row r="39" spans="1:9" ht="43.5" customHeight="1" thickBot="1">
      <c r="A39" s="70">
        <v>8</v>
      </c>
      <c r="B39" s="9" t="s">
        <v>44</v>
      </c>
      <c r="C39" s="9" t="s">
        <v>45</v>
      </c>
      <c r="D39" s="35">
        <v>9695</v>
      </c>
      <c r="E39" s="43">
        <v>0</v>
      </c>
      <c r="F39" s="35">
        <v>9695</v>
      </c>
      <c r="G39" s="34">
        <f>F39/F44</f>
        <v>0.02420114383167886</v>
      </c>
      <c r="H39" s="45">
        <f>F39/E48</f>
        <v>0.013560153652835449</v>
      </c>
      <c r="I39" s="9" t="s">
        <v>13</v>
      </c>
    </row>
    <row r="40" spans="1:9" ht="36" customHeight="1" thickBot="1">
      <c r="A40" s="71">
        <v>9</v>
      </c>
      <c r="B40" s="9" t="s">
        <v>41</v>
      </c>
      <c r="C40" s="9" t="s">
        <v>42</v>
      </c>
      <c r="D40" s="35">
        <v>16214.4</v>
      </c>
      <c r="E40" s="35">
        <v>0</v>
      </c>
      <c r="F40" s="35">
        <v>16214.4</v>
      </c>
      <c r="G40" s="36">
        <f>F40/F44</f>
        <v>0.04047519613660378</v>
      </c>
      <c r="H40" s="45">
        <f>F40/E48</f>
        <v>0.02267867513032853</v>
      </c>
      <c r="I40" s="9" t="s">
        <v>13</v>
      </c>
    </row>
    <row r="41" spans="1:9" ht="45.75" customHeight="1" thickBot="1">
      <c r="A41" s="70">
        <v>10</v>
      </c>
      <c r="B41" s="9" t="s">
        <v>37</v>
      </c>
      <c r="C41" s="46" t="s">
        <v>38</v>
      </c>
      <c r="D41" s="10">
        <v>36382.64</v>
      </c>
      <c r="E41" s="10">
        <v>0</v>
      </c>
      <c r="F41" s="10">
        <v>36382.64</v>
      </c>
      <c r="G41" s="26">
        <f>F41/F44</f>
        <v>0.09082016540651805</v>
      </c>
      <c r="H41" s="45">
        <f>F41/E48</f>
        <v>0.05088748723009769</v>
      </c>
      <c r="I41" s="47" t="s">
        <v>13</v>
      </c>
    </row>
    <row r="42" spans="1:9" ht="57.75" customHeight="1" thickBot="1">
      <c r="A42" s="70">
        <v>11</v>
      </c>
      <c r="B42" s="9" t="s">
        <v>43</v>
      </c>
      <c r="C42" s="9" t="s">
        <v>55</v>
      </c>
      <c r="D42" s="35">
        <v>10918.37</v>
      </c>
      <c r="E42" s="37">
        <v>0</v>
      </c>
      <c r="F42" s="37">
        <v>10918.37</v>
      </c>
      <c r="G42" s="34">
        <f>F42/F44</f>
        <v>0.02725498120448556</v>
      </c>
      <c r="H42" s="45">
        <f>F42/E48</f>
        <v>0.015271250628005054</v>
      </c>
      <c r="I42" s="9" t="s">
        <v>13</v>
      </c>
    </row>
    <row r="43" spans="1:9" ht="34.5" thickBot="1">
      <c r="A43" s="71">
        <v>12</v>
      </c>
      <c r="B43" s="9" t="s">
        <v>39</v>
      </c>
      <c r="C43" s="9" t="s">
        <v>40</v>
      </c>
      <c r="D43" s="10">
        <v>1761.2</v>
      </c>
      <c r="E43" s="10">
        <v>0</v>
      </c>
      <c r="F43" s="10">
        <v>1761.2</v>
      </c>
      <c r="G43" s="26">
        <f>F43/F44</f>
        <v>0.004396395514837835</v>
      </c>
      <c r="H43" s="45">
        <f>F43/E48</f>
        <v>0.002463346324226281</v>
      </c>
      <c r="I43" s="9" t="s">
        <v>13</v>
      </c>
    </row>
    <row r="44" spans="1:9" ht="12" thickBot="1">
      <c r="A44" s="40"/>
      <c r="B44" s="6" t="s">
        <v>0</v>
      </c>
      <c r="C44" s="27"/>
      <c r="D44" s="13">
        <f>SUM(D33:D43)</f>
        <v>400600.9</v>
      </c>
      <c r="E44" s="52">
        <f>SUM(E33:E43)</f>
        <v>150000</v>
      </c>
      <c r="F44" s="53">
        <f>SUM(F33:F43)</f>
        <v>400600.9</v>
      </c>
      <c r="G44" s="54">
        <f>SUM(G33:G43)</f>
        <v>0.9999999999999999</v>
      </c>
      <c r="H44" s="15">
        <f>SUM(H33:H43)</f>
        <v>0.5603104442974903</v>
      </c>
      <c r="I44" s="6"/>
    </row>
    <row r="45" spans="1:9" ht="21.75" customHeight="1">
      <c r="A45" s="28"/>
      <c r="B45" s="16"/>
      <c r="C45" s="28"/>
      <c r="D45" s="29"/>
      <c r="E45" s="29"/>
      <c r="F45" s="29"/>
      <c r="G45" s="30"/>
      <c r="H45" s="30"/>
      <c r="I45" s="4"/>
    </row>
    <row r="46" spans="1:10" ht="15">
      <c r="A46" s="4"/>
      <c r="B46" s="67" t="s">
        <v>61</v>
      </c>
      <c r="C46" s="66"/>
      <c r="D46" s="66"/>
      <c r="E46" s="33"/>
      <c r="F46" s="68">
        <f>D44+D28+D20</f>
        <v>714962.4</v>
      </c>
      <c r="G46" s="69"/>
      <c r="H46" s="33"/>
      <c r="I46" s="4"/>
      <c r="J46" s="1"/>
    </row>
    <row r="47" spans="1:8" ht="11.25">
      <c r="A47" s="4"/>
      <c r="B47" s="44"/>
      <c r="C47" s="44"/>
      <c r="D47" s="44"/>
      <c r="E47" s="4"/>
      <c r="F47" s="4"/>
      <c r="G47" s="4"/>
      <c r="H47" s="4"/>
    </row>
    <row r="48" spans="1:9" ht="15">
      <c r="A48" s="4"/>
      <c r="B48" s="63" t="s">
        <v>62</v>
      </c>
      <c r="C48" s="64"/>
      <c r="D48" s="64"/>
      <c r="E48" s="65">
        <f>+F44+F28+F20</f>
        <v>714962.4</v>
      </c>
      <c r="F48" s="65"/>
      <c r="G48" s="32"/>
      <c r="H48" s="31"/>
      <c r="I48" s="4"/>
    </row>
    <row r="49" spans="1:9" ht="15">
      <c r="A49" s="4"/>
      <c r="B49" s="63" t="s">
        <v>60</v>
      </c>
      <c r="C49" s="66"/>
      <c r="D49" s="66"/>
      <c r="E49" s="56"/>
      <c r="F49" s="56">
        <v>150000</v>
      </c>
      <c r="G49" s="32"/>
      <c r="H49" s="31"/>
      <c r="I49" s="4"/>
    </row>
    <row r="50" ht="16.5" customHeight="1"/>
    <row r="51" spans="1:9" ht="13.5" customHeight="1">
      <c r="A51" s="4" t="s">
        <v>54</v>
      </c>
      <c r="B51" s="4"/>
      <c r="C51" s="4"/>
      <c r="D51" s="4"/>
      <c r="E51" s="4"/>
      <c r="F51" s="4"/>
      <c r="G51" s="4"/>
      <c r="H51" s="4"/>
      <c r="I51" s="4"/>
    </row>
    <row r="52" spans="1:9" ht="11.25">
      <c r="A52" s="4" t="s">
        <v>2</v>
      </c>
      <c r="B52" s="4"/>
      <c r="C52" s="4"/>
      <c r="D52" s="4"/>
      <c r="E52" s="4"/>
      <c r="F52" s="4"/>
      <c r="G52" s="4"/>
      <c r="H52" s="4"/>
      <c r="I52" s="4"/>
    </row>
    <row r="53" spans="1:9" ht="11.25">
      <c r="A53" s="4" t="s">
        <v>14</v>
      </c>
      <c r="B53" s="4"/>
      <c r="C53" s="4"/>
      <c r="D53" s="4"/>
      <c r="E53" s="4"/>
      <c r="F53" s="4"/>
      <c r="G53" s="4"/>
      <c r="H53" s="4"/>
      <c r="I53" s="4"/>
    </row>
    <row r="54" spans="1:9" ht="11.25">
      <c r="A54" s="4" t="s">
        <v>15</v>
      </c>
      <c r="B54" s="4"/>
      <c r="C54" s="4"/>
      <c r="D54" s="4"/>
      <c r="E54" s="4"/>
      <c r="F54" s="4"/>
      <c r="G54" s="4"/>
      <c r="H54" s="4"/>
      <c r="I54" s="4"/>
    </row>
    <row r="55" spans="1:9" ht="11.25">
      <c r="A55" s="4"/>
      <c r="B55" s="4"/>
      <c r="C55" s="4"/>
      <c r="D55" s="4"/>
      <c r="E55" s="4"/>
      <c r="F55" s="4"/>
      <c r="G55" s="4"/>
      <c r="H55" s="4"/>
      <c r="I55" s="4"/>
    </row>
    <row r="56" spans="1:9" ht="11.25">
      <c r="A56" s="4" t="s">
        <v>67</v>
      </c>
      <c r="B56" s="4"/>
      <c r="C56" s="4"/>
      <c r="D56" s="4"/>
      <c r="E56" s="4"/>
      <c r="F56" s="4"/>
      <c r="G56" s="4"/>
      <c r="H56" s="4"/>
      <c r="I56" s="1"/>
    </row>
    <row r="57" spans="1:9" ht="11.25">
      <c r="A57" s="1" t="s">
        <v>16</v>
      </c>
      <c r="B57" s="1"/>
      <c r="C57" s="1"/>
      <c r="D57" s="1"/>
      <c r="E57" s="1"/>
      <c r="F57" s="1"/>
      <c r="G57" s="1"/>
      <c r="H57" s="1"/>
      <c r="I57" s="1"/>
    </row>
    <row r="58" spans="1:9" ht="11.25">
      <c r="A58" s="1"/>
      <c r="B58" s="1"/>
      <c r="C58" s="1"/>
      <c r="D58" s="1"/>
      <c r="E58" s="1"/>
      <c r="F58" s="1"/>
      <c r="G58" s="1"/>
      <c r="H58" s="1"/>
      <c r="I58" s="1"/>
    </row>
    <row r="59" spans="1:9" ht="11.25">
      <c r="A59" s="1"/>
      <c r="B59" s="1"/>
      <c r="C59" s="1"/>
      <c r="D59" s="1"/>
      <c r="E59" s="1"/>
      <c r="F59" s="1"/>
      <c r="G59" s="1"/>
      <c r="H59" s="1"/>
      <c r="I59" s="4"/>
    </row>
    <row r="60" spans="1:9" ht="10.5" customHeight="1">
      <c r="A60" s="57" t="s">
        <v>56</v>
      </c>
      <c r="B60" s="66"/>
      <c r="C60" s="66"/>
      <c r="D60" s="66"/>
      <c r="E60" s="66"/>
      <c r="F60" s="66"/>
      <c r="G60" s="66"/>
      <c r="H60" s="66"/>
      <c r="I60" s="66"/>
    </row>
    <row r="61" s="66" customFormat="1" ht="12.75">
      <c r="A61" s="57" t="s">
        <v>57</v>
      </c>
    </row>
    <row r="62" spans="1:9" ht="12.75">
      <c r="A62" s="57" t="s">
        <v>58</v>
      </c>
      <c r="B62" s="66"/>
      <c r="C62" s="66"/>
      <c r="D62" s="66"/>
      <c r="E62" s="66"/>
      <c r="F62" s="66"/>
      <c r="G62" s="66"/>
      <c r="H62" s="66"/>
      <c r="I62" s="66"/>
    </row>
    <row r="63" spans="1:9" ht="11.25">
      <c r="A63" s="1"/>
      <c r="B63" s="1"/>
      <c r="C63" s="1"/>
      <c r="D63" s="1"/>
      <c r="E63" s="1"/>
      <c r="F63" s="1"/>
      <c r="G63" s="1"/>
      <c r="H63" s="1"/>
      <c r="I63" s="1"/>
    </row>
    <row r="64" spans="1:9" ht="11.25">
      <c r="A64" s="1"/>
      <c r="B64" s="1"/>
      <c r="C64" s="1"/>
      <c r="D64" s="1"/>
      <c r="E64" s="1"/>
      <c r="F64" s="1"/>
      <c r="G64" s="1"/>
      <c r="H64" s="1"/>
      <c r="I64" s="1"/>
    </row>
    <row r="65" spans="1:9" ht="11.25">
      <c r="A65" s="1"/>
      <c r="B65" s="1"/>
      <c r="C65" s="1"/>
      <c r="D65" s="1"/>
      <c r="E65" s="1"/>
      <c r="F65" s="1"/>
      <c r="G65" s="1"/>
      <c r="H65" s="1"/>
      <c r="I65" s="1"/>
    </row>
    <row r="66" spans="1:8" ht="11.25">
      <c r="A66" s="1"/>
      <c r="B66" s="1"/>
      <c r="C66" s="1"/>
      <c r="D66" s="1"/>
      <c r="E66" s="1"/>
      <c r="F66" s="1"/>
      <c r="G66" s="1"/>
      <c r="H66" s="1"/>
    </row>
    <row r="76" ht="18" customHeight="1"/>
    <row r="97" ht="12" customHeight="1"/>
  </sheetData>
  <mergeCells count="18">
    <mergeCell ref="A60:I60"/>
    <mergeCell ref="A61:IV61"/>
    <mergeCell ref="A62:I62"/>
    <mergeCell ref="F46:G46"/>
    <mergeCell ref="B49:D49"/>
    <mergeCell ref="B46:D46"/>
    <mergeCell ref="B48:D48"/>
    <mergeCell ref="A23:D23"/>
    <mergeCell ref="A30:F30"/>
    <mergeCell ref="E48:F48"/>
    <mergeCell ref="A16:D16"/>
    <mergeCell ref="A2:G2"/>
    <mergeCell ref="A4:G4"/>
    <mergeCell ref="A3:D3"/>
    <mergeCell ref="A5:F5"/>
    <mergeCell ref="A12:I12"/>
    <mergeCell ref="A6:D6"/>
    <mergeCell ref="A7:C7"/>
  </mergeCells>
  <printOptions/>
  <pageMargins left="0" right="0" top="1.7716535433070868" bottom="0.7874015748031497" header="0.905511811023622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2010-08-27T05:56:37Z</cp:lastPrinted>
  <dcterms:created xsi:type="dcterms:W3CDTF">2010-06-24T07:03:37Z</dcterms:created>
  <dcterms:modified xsi:type="dcterms:W3CDTF">2010-08-27T06:03:03Z</dcterms:modified>
  <cp:category/>
  <cp:version/>
  <cp:contentType/>
  <cp:contentStatus/>
</cp:coreProperties>
</file>