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4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<sst xmlns="http://schemas.openxmlformats.org/spreadsheetml/2006/main" count="94" uniqueCount="65">
  <si>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 xml:space="preserve">Conform art.69, al.(2) din legea 85/2006 privind procedura insolventei, “creantele exprimate sau consolidate in </t>
  </si>
  <si>
    <t xml:space="preserve">valuta vor fi inregistrate la valoarea lor in lei, la cursul Bancii Nationale a Romaniei existent la data deschiderii </t>
  </si>
  <si>
    <t>TOTAL GRUPA 3</t>
  </si>
  <si>
    <t>Temei juridic : art.20, lit (k) si art.72, al. (1) din Legea nr.85/2006 privind procedura insolventei</t>
  </si>
  <si>
    <t xml:space="preserve">                                                                                                                                          </t>
  </si>
  <si>
    <t>procedurii”.</t>
  </si>
  <si>
    <t>Administrator judiciar</t>
  </si>
  <si>
    <t>GLOBAL MONEY RECOVERY IPURL</t>
  </si>
  <si>
    <t>Av. Tiril Horia Cristian</t>
  </si>
  <si>
    <t>TOTAL GRUPA 4</t>
  </si>
  <si>
    <t>OTMAR GOLLES</t>
  </si>
  <si>
    <t>Hypo Alpe-Adria-Bank AG</t>
  </si>
  <si>
    <t>Klagenfurt, Alpen-Adria-Platz, 1, 9020, Austria</t>
  </si>
  <si>
    <t>Administratia Finantelor Publice Oradea</t>
  </si>
  <si>
    <t>Privilegiata taxe si impozite</t>
  </si>
  <si>
    <t>Privilegiata taxe si impozite</t>
  </si>
  <si>
    <t>Admisa integral in temeiul art.66 al.(1) din Lege</t>
  </si>
  <si>
    <t>Administrator judiciar : GLOBAL MONEY RECOVERY IPURL</t>
  </si>
  <si>
    <t xml:space="preserve">                   TABEL PRELIMINAR DE CREANTE AL DEBITORULUI            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</si>
  <si>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</si>
  <si>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</si>
  <si>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</si>
  <si>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</si>
  <si>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</si>
  <si>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</si>
  <si>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</si>
  <si>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1</t>
  </si>
  <si>
    <t>Nr.crt.</t>
  </si>
  <si>
    <t>Oradea,Str.D.Cantemir, nr.2-4, Jud.Bihor</t>
  </si>
  <si>
    <t>TOTAL GRUPA 2</t>
  </si>
  <si>
    <t>SC BLACK PEARL SRL</t>
  </si>
  <si>
    <t>Oradea, Str.Vasile Alecsandri nr.21, Ap.12, Jud.Bihor</t>
  </si>
  <si>
    <t>Grupa 1, art.121 pct. (1) - Creante garantate</t>
  </si>
  <si>
    <t>Grupa 2, art.123 pct. (4) - Creante bugetare</t>
  </si>
  <si>
    <t>Grupa 3, art.123 pct. (7) şi (8) - Creante chirografare</t>
  </si>
  <si>
    <t>Debitor: SC DRAGOSTIL SRL</t>
  </si>
  <si>
    <t>Judecator sindic : ALINA TITERLEA</t>
  </si>
  <si>
    <t xml:space="preserve">Numar dosar : 511/111/2010, Tribunalul Bihor, Sectia comerciala si contencios administrativ </t>
  </si>
  <si>
    <t>Termen : 09.09.2010</t>
  </si>
  <si>
    <t>Primaria Municipiului Oradea</t>
  </si>
  <si>
    <t>Oradea,Str. Piata Unirii, nr.1, Jud.Bihor</t>
  </si>
  <si>
    <t>Oradea, str.Menumorut 14, PC117,etj.2, ap.5, jud. Bihor</t>
  </si>
  <si>
    <t>SC MIRZON PROIECT SRL</t>
  </si>
  <si>
    <t>Oradea,Str.George Enescu, nr.30, Jud.Bihor</t>
  </si>
  <si>
    <t>SC DAKAMIR SRL</t>
  </si>
  <si>
    <t>Oradea, Piata Unirii 2-4, cam 2, Jud.Bihor</t>
  </si>
  <si>
    <t>Austria-1010 Viena,Rotenturmstrasse 29/9</t>
  </si>
  <si>
    <t xml:space="preserve">Cursul  Bancii Nationale a Romaniei valabil la data de 01.02.2010, data deschiderii procedurii - 4,1220 lei/EUR;           </t>
  </si>
  <si>
    <t>LANSKY,GANZGER +Partner GmbH</t>
  </si>
  <si>
    <t>KAYMAZ AKANSEL</t>
  </si>
  <si>
    <t>Oradea, Str.August Treboniu Laurian, nr.4, ap.1, jud. Bihor</t>
  </si>
  <si>
    <t>BURTET MASSIMO</t>
  </si>
  <si>
    <t>SC ASTROS CONSULTING SRL</t>
  </si>
  <si>
    <t>Oradea, Str. Avram Iancu, nr.2, ap.12, jud. Bihor</t>
  </si>
  <si>
    <t>LEI</t>
  </si>
  <si>
    <t>Admisa integral in temeiul art.66 al.(1) din Lege</t>
  </si>
  <si>
    <t xml:space="preserve">                              TOTAL  CREANŢE- </t>
  </si>
  <si>
    <t>SC DRAGOSTIL SRL</t>
  </si>
  <si>
    <t xml:space="preserve">                 </t>
  </si>
  <si>
    <t>Admisa integral sub conditia prezentării documentelor justificative conform adresei nr.2476/ 25.05.2010</t>
  </si>
  <si>
    <t xml:space="preserve">                        din care SUB CONDITII - 14.363,03 LEI</t>
  </si>
  <si>
    <t>Nr.inreg. :2724/ 14.06.2010</t>
  </si>
  <si>
    <t xml:space="preserve"> Grupa 4, art.123, pct.(9), lit.(a) - Creante subordonate</t>
  </si>
  <si>
    <t xml:space="preserve">Admisa parţial în urma verificărilor, conform adresei nr. 2725/14.06.2010 </t>
  </si>
  <si>
    <t xml:space="preserve">Admisa parţial în urma verificărilor, conform adresei nr. 2726/14.06.2010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</si>
</sst>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lei&quot;#,##0_);\(&quot;lei&quot;#,##0\)"/>
    <numFmt numFmtId="165" formatCode="&quot;lei&quot;#,##0_);[Red]\(&quot;lei&quot;#,##0\)"/>
    <numFmt numFmtId="166" formatCode="&quot;lei&quot;#,##0.00_);\(&quot;lei&quot;#,##0.00\)"/>
    <numFmt numFmtId="167" formatCode="&quot;lei&quot;#,##0.00_);[Red]\(&quot;lei&quot;#,##0.00\)"/>
    <numFmt numFmtId="168" formatCode="_(&quot;lei&quot;* #,##0_);_(&quot;lei&quot;* \(#,##0\);_(&quot;lei&quot;* &quot;-&quot;_);_(@_)"/>
    <numFmt numFmtId="169" formatCode="_(* #,##0_);_(* \(#,##0\);_(* &quot;-&quot;_);_(@_)"/>
    <numFmt numFmtId="170" formatCode="_(&quot;lei&quot;* #,##0.00_);_(&quot;lei&quot;* \(#,##0.00\);_(&quot;lei&quot;* &quot;-&quot;??_);_(@_)"/>
    <numFmt numFmtId="171" formatCode="_(* #,##0.00_);_(* \(#,##0.00\);_(* &quot;-&quot;??_);_(@_)"/>
    <numFmt numFmtId="172" formatCode="#,##0.00\ &quot;lei&quot;"/>
    <numFmt numFmtId="173" formatCode="#,##0.000"/>
    <numFmt numFmtId="174" formatCode="_-* #,##0\ _l_e_i_-;\-* #,##0\ _l_e_i_-;_-* &quot;-&quot;??\ _l_e_i_-;_-@_-"/>
    <numFmt numFmtId="175" formatCode="0.0"/>
    <numFmt numFmtId="176" formatCode="#,##0.0000000000000000"/>
    <numFmt numFmtId="177" formatCode="0.0%"/>
    <numFmt numFmtId="178" formatCode="0.000%"/>
    <numFmt numFmtId="179" formatCode="0.0000%"/>
    <numFmt numFmtId="180" formatCode="#,##0.0\ &quot;lei&quot;"/>
    <numFmt numFmtId="181" formatCode="#,##0\ &quot;lei&quot;"/>
    <numFmt numFmtId="182" formatCode="#,##0.0\ &quot;lei&quot;;[Red]\-#,##0.0\ &quot;lei&quot;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b/>
      <sz val="11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2" fontId="13" fillId="0" borderId="0" xfId="0" applyNumberFormat="1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2" fontId="13" fillId="0" borderId="0" xfId="0" applyNumberFormat="1" applyFont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2" fontId="12" fillId="0" borderId="0" xfId="0" applyNumberFormat="1" applyFont="1" applyBorder="1" applyAlignment="1">
      <alignment horizontal="center" vertical="center"/>
    </xf>
    <xf numFmtId="181" fontId="12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2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72" fontId="15" fillId="0" borderId="1" xfId="0" applyNumberFormat="1" applyFont="1" applyBorder="1" applyAlignment="1">
      <alignment horizontal="center" vertical="center"/>
    </xf>
    <xf numFmtId="9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2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/>
    </xf>
    <xf numFmtId="172" fontId="15" fillId="0" borderId="1" xfId="0" applyNumberFormat="1" applyFont="1" applyBorder="1" applyAlignment="1">
      <alignment horizontal="center"/>
    </xf>
    <xf numFmtId="172" fontId="15" fillId="0" borderId="8" xfId="0" applyNumberFormat="1" applyFont="1" applyBorder="1" applyAlignment="1">
      <alignment horizontal="center"/>
    </xf>
    <xf numFmtId="10" fontId="15" fillId="0" borderId="9" xfId="0" applyNumberFormat="1" applyFont="1" applyBorder="1" applyAlignment="1">
      <alignment horizontal="center"/>
    </xf>
    <xf numFmtId="10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8" fontId="15" fillId="0" borderId="10" xfId="0" applyNumberFormat="1" applyFont="1" applyBorder="1" applyAlignment="1">
      <alignment horizontal="center" vertical="top" wrapText="1"/>
    </xf>
    <xf numFmtId="9" fontId="15" fillId="0" borderId="10" xfId="0" applyNumberFormat="1" applyFont="1" applyBorder="1" applyAlignment="1">
      <alignment horizontal="center" vertical="top" wrapText="1"/>
    </xf>
    <xf numFmtId="10" fontId="15" fillId="0" borderId="11" xfId="0" applyNumberFormat="1" applyFont="1" applyBorder="1" applyAlignment="1">
      <alignment horizontal="center" vertical="top" wrapText="1"/>
    </xf>
    <xf numFmtId="9" fontId="15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172" fontId="5" fillId="0" borderId="1" xfId="0" applyNumberFormat="1" applyFont="1" applyBorder="1" applyAlignment="1">
      <alignment horizontal="center" vertical="center" wrapText="1"/>
    </xf>
    <xf numFmtId="172" fontId="13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8" fontId="5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4" fillId="0" borderId="0" xfId="0" applyFont="1" applyAlignment="1">
      <alignment/>
    </xf>
    <xf numFmtId="4" fontId="1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179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08"/>
  <sheetViews>
    <sheetView tabSelected="1" zoomScale="75" zoomScaleNormal="75" workbookViewId="0" topLeftCell="A4">
      <selection activeCell="A88" sqref="A1:H88"/>
    </sheetView>
  </sheetViews>
  <sheetFormatPr defaultColWidth="9.00390625" defaultRowHeight="12.75"/>
  <cols>
    <col min="1" max="1" width="5.25390625" style="2" customWidth="1"/>
    <col min="2" max="2" width="15.875" style="2" customWidth="1"/>
    <col min="3" max="3" width="20.25390625" style="2" customWidth="1"/>
    <col min="4" max="4" width="16.875" style="2" customWidth="1"/>
    <col min="5" max="5" width="18.625" style="2" bestFit="1" customWidth="1"/>
    <col min="6" max="6" width="11.375" style="2" customWidth="1"/>
    <col min="7" max="7" width="12.125" style="2" customWidth="1"/>
    <col min="8" max="8" width="18.875" style="2" customWidth="1"/>
    <col min="9" max="16384" width="10.75390625" style="2" customWidth="1"/>
  </cols>
  <sheetData>
    <row r="3" spans="1:2" ht="15">
      <c r="A3" s="59" t="s">
        <v>61</v>
      </c>
      <c r="B3" s="38"/>
    </row>
    <row r="4" spans="1:2" ht="15">
      <c r="A4" s="59"/>
      <c r="B4" s="38"/>
    </row>
    <row r="5" spans="1:6" ht="15">
      <c r="A5" s="80" t="s">
        <v>37</v>
      </c>
      <c r="B5" s="80"/>
      <c r="C5" s="80"/>
      <c r="D5" s="80"/>
      <c r="E5" s="80"/>
      <c r="F5" s="80"/>
    </row>
    <row r="6" spans="1:6" ht="15">
      <c r="A6" s="80" t="s">
        <v>36</v>
      </c>
      <c r="B6" s="80"/>
      <c r="C6" s="80"/>
      <c r="D6" s="4"/>
      <c r="E6" s="4"/>
      <c r="F6" s="4"/>
    </row>
    <row r="7" spans="1:6" ht="15">
      <c r="A7" s="80" t="s">
        <v>3</v>
      </c>
      <c r="B7" s="80"/>
      <c r="C7" s="80"/>
      <c r="D7" s="80"/>
      <c r="E7" s="80"/>
      <c r="F7" s="80"/>
    </row>
    <row r="8" spans="1:6" ht="15">
      <c r="A8" s="80" t="s">
        <v>17</v>
      </c>
      <c r="B8" s="80"/>
      <c r="C8" s="80"/>
      <c r="D8" s="80"/>
      <c r="E8" s="4"/>
      <c r="F8" s="4"/>
    </row>
    <row r="9" spans="1:6" ht="15">
      <c r="A9" s="69" t="s">
        <v>35</v>
      </c>
      <c r="B9" s="69"/>
      <c r="C9" s="4"/>
      <c r="D9" s="4"/>
      <c r="E9" s="4"/>
      <c r="F9" s="4"/>
    </row>
    <row r="10" spans="1:6" ht="15">
      <c r="A10" s="80" t="s">
        <v>38</v>
      </c>
      <c r="B10" s="80"/>
      <c r="C10" s="4"/>
      <c r="D10" s="4"/>
      <c r="E10" s="4"/>
      <c r="F10" s="4"/>
    </row>
    <row r="11" spans="1:6" ht="15">
      <c r="A11" s="4"/>
      <c r="B11" s="4"/>
      <c r="C11" s="4"/>
      <c r="D11" s="4"/>
      <c r="E11" s="4"/>
      <c r="F11" s="4"/>
    </row>
    <row r="12" spans="1:6" ht="15">
      <c r="A12" s="4"/>
      <c r="B12" s="4"/>
      <c r="C12" s="4"/>
      <c r="D12" s="4"/>
      <c r="E12" s="4"/>
      <c r="F12" s="4"/>
    </row>
    <row r="13" spans="1:6" ht="15">
      <c r="A13" s="4"/>
      <c r="B13" s="4"/>
      <c r="C13" s="4"/>
      <c r="D13" s="4"/>
      <c r="E13" s="4"/>
      <c r="F13" s="4"/>
    </row>
    <row r="14" spans="1:6" ht="15">
      <c r="A14" s="4"/>
      <c r="B14" s="4"/>
      <c r="C14" s="4"/>
      <c r="D14" s="4"/>
      <c r="E14" s="4"/>
      <c r="F14" s="4"/>
    </row>
    <row r="16" spans="1:7" ht="20.25">
      <c r="A16" s="81" t="s">
        <v>18</v>
      </c>
      <c r="B16" s="81"/>
      <c r="C16" s="81"/>
      <c r="D16" s="81"/>
      <c r="E16" s="81"/>
      <c r="F16" s="81"/>
      <c r="G16" s="81"/>
    </row>
    <row r="17" spans="1:7" ht="20.25">
      <c r="A17" s="36"/>
      <c r="B17" s="37" t="s">
        <v>58</v>
      </c>
      <c r="C17" s="37"/>
      <c r="D17" s="37" t="s">
        <v>57</v>
      </c>
      <c r="E17" s="37"/>
      <c r="F17" s="37"/>
      <c r="G17" s="37"/>
    </row>
    <row r="18" spans="2:7" ht="12.75">
      <c r="B18" s="38"/>
      <c r="C18" s="38"/>
      <c r="D18" s="38"/>
      <c r="E18" s="38"/>
      <c r="F18" s="38"/>
      <c r="G18" s="38"/>
    </row>
    <row r="19" spans="2:7" ht="12.75">
      <c r="B19" s="38"/>
      <c r="C19" s="38"/>
      <c r="D19" s="38"/>
      <c r="E19" s="38"/>
      <c r="F19" s="38"/>
      <c r="G19" s="38"/>
    </row>
    <row r="20" spans="2:7" ht="12.75">
      <c r="B20" s="38"/>
      <c r="C20" s="38"/>
      <c r="D20" s="38"/>
      <c r="E20" s="38"/>
      <c r="F20" s="38"/>
      <c r="G20" s="38"/>
    </row>
    <row r="21" spans="2:7" ht="12.75">
      <c r="B21" s="38"/>
      <c r="C21" s="38"/>
      <c r="D21" s="38"/>
      <c r="E21" s="38"/>
      <c r="F21" s="38"/>
      <c r="G21" s="38"/>
    </row>
    <row r="24" spans="1:8" ht="15.75">
      <c r="A24" s="82" t="s">
        <v>32</v>
      </c>
      <c r="B24" s="82"/>
      <c r="C24" s="82"/>
      <c r="D24" s="5"/>
      <c r="E24" s="6"/>
      <c r="F24" s="6"/>
      <c r="G24" s="6"/>
      <c r="H24" s="6"/>
    </row>
    <row r="25" spans="1:8" ht="12.75">
      <c r="A25" s="5"/>
      <c r="B25" s="5"/>
      <c r="C25" s="5"/>
      <c r="D25" s="5"/>
      <c r="E25" s="6"/>
      <c r="F25" s="6"/>
      <c r="G25" s="6"/>
      <c r="H25" s="6"/>
    </row>
    <row r="26" spans="1:8" ht="12.75">
      <c r="A26" s="5"/>
      <c r="B26" s="5"/>
      <c r="C26" s="5"/>
      <c r="D26" s="5"/>
      <c r="E26" s="6"/>
      <c r="F26" s="6"/>
      <c r="G26" s="6"/>
      <c r="H26" s="6"/>
    </row>
    <row r="27" spans="1:8" ht="13.5" thickBot="1">
      <c r="A27" s="6"/>
      <c r="B27" s="6"/>
      <c r="C27" s="6"/>
      <c r="D27" s="6"/>
      <c r="E27" s="6"/>
      <c r="F27" s="6"/>
      <c r="G27" s="6"/>
      <c r="H27" s="6"/>
    </row>
    <row r="28" spans="1:8" ht="13.5" thickBot="1">
      <c r="A28" s="7" t="s">
        <v>27</v>
      </c>
      <c r="B28" s="7" t="s">
        <v>19</v>
      </c>
      <c r="C28" s="7" t="s">
        <v>20</v>
      </c>
      <c r="D28" s="22" t="s">
        <v>21</v>
      </c>
      <c r="E28" s="22" t="s">
        <v>22</v>
      </c>
      <c r="F28" s="22" t="s">
        <v>23</v>
      </c>
      <c r="G28" s="22" t="s">
        <v>24</v>
      </c>
      <c r="H28" s="7" t="s">
        <v>25</v>
      </c>
    </row>
    <row r="29" spans="1:8" ht="39" thickBot="1">
      <c r="A29" s="23">
        <v>1</v>
      </c>
      <c r="B29" s="24" t="s">
        <v>11</v>
      </c>
      <c r="C29" s="24" t="s">
        <v>12</v>
      </c>
      <c r="D29" s="25">
        <v>23754786.52</v>
      </c>
      <c r="E29" s="25">
        <v>23754786.52</v>
      </c>
      <c r="F29" s="26">
        <v>1</v>
      </c>
      <c r="G29" s="27">
        <f>E29/E72</f>
        <v>0.39870134485458164</v>
      </c>
      <c r="H29" s="24" t="s">
        <v>55</v>
      </c>
    </row>
    <row r="30" spans="1:8" ht="15.75" thickBot="1">
      <c r="A30" s="28"/>
      <c r="B30" s="28" t="s">
        <v>26</v>
      </c>
      <c r="C30" s="28"/>
      <c r="D30" s="29">
        <f>SUM(D29)</f>
        <v>23754786.52</v>
      </c>
      <c r="E30" s="29">
        <f>SUM(E29)</f>
        <v>23754786.52</v>
      </c>
      <c r="F30" s="30">
        <v>1</v>
      </c>
      <c r="G30" s="31">
        <f>SUM(G29)</f>
        <v>0.39870134485458164</v>
      </c>
      <c r="H30" s="28"/>
    </row>
    <row r="31" spans="1:8" ht="12.75">
      <c r="A31" s="8"/>
      <c r="B31" s="8"/>
      <c r="C31" s="8"/>
      <c r="D31" s="9"/>
      <c r="E31" s="9"/>
      <c r="F31" s="10"/>
      <c r="G31" s="11"/>
      <c r="H31" s="8"/>
    </row>
    <row r="32" spans="1:8" ht="129.75" customHeight="1">
      <c r="A32" s="6"/>
      <c r="B32" s="6"/>
      <c r="C32" s="6"/>
      <c r="D32" s="6"/>
      <c r="E32" s="6"/>
      <c r="F32" s="6"/>
      <c r="G32" s="6"/>
      <c r="H32" s="6"/>
    </row>
    <row r="33" spans="1:8" ht="15.75">
      <c r="A33" s="76" t="s">
        <v>33</v>
      </c>
      <c r="B33" s="76"/>
      <c r="C33" s="76"/>
      <c r="D33" s="5"/>
      <c r="E33" s="6"/>
      <c r="F33" s="6"/>
      <c r="G33" s="6"/>
      <c r="H33" s="6"/>
    </row>
    <row r="34" spans="1:8" ht="12.75">
      <c r="A34" s="5"/>
      <c r="B34" s="5"/>
      <c r="C34" s="5"/>
      <c r="D34" s="5"/>
      <c r="E34" s="6"/>
      <c r="F34" s="6"/>
      <c r="G34" s="6"/>
      <c r="H34" s="6"/>
    </row>
    <row r="35" spans="1:8" ht="12.75">
      <c r="A35" s="5"/>
      <c r="B35" s="5"/>
      <c r="C35" s="5"/>
      <c r="D35" s="5"/>
      <c r="E35" s="6"/>
      <c r="F35" s="6"/>
      <c r="G35" s="6"/>
      <c r="H35" s="6"/>
    </row>
    <row r="36" spans="1:8" ht="13.5" thickBot="1">
      <c r="A36" s="6"/>
      <c r="B36" s="6"/>
      <c r="C36" s="6"/>
      <c r="D36" s="6"/>
      <c r="E36" s="6"/>
      <c r="F36" s="6"/>
      <c r="G36" s="6"/>
      <c r="H36" s="6"/>
    </row>
    <row r="37" spans="1:8" ht="13.5" thickBot="1">
      <c r="A37" s="7" t="s">
        <v>27</v>
      </c>
      <c r="B37" s="7" t="s">
        <v>19</v>
      </c>
      <c r="C37" s="7" t="s">
        <v>20</v>
      </c>
      <c r="D37" s="22" t="s">
        <v>21</v>
      </c>
      <c r="E37" s="22" t="s">
        <v>22</v>
      </c>
      <c r="F37" s="22" t="s">
        <v>23</v>
      </c>
      <c r="G37" s="22" t="s">
        <v>24</v>
      </c>
      <c r="H37" s="7" t="s">
        <v>25</v>
      </c>
    </row>
    <row r="38" spans="1:8" ht="39" thickBot="1">
      <c r="A38" s="23">
        <v>1</v>
      </c>
      <c r="B38" s="24" t="s">
        <v>13</v>
      </c>
      <c r="C38" s="24" t="s">
        <v>28</v>
      </c>
      <c r="D38" s="25">
        <v>1041</v>
      </c>
      <c r="E38" s="25">
        <v>1041</v>
      </c>
      <c r="F38" s="27">
        <f>E38/E40</f>
        <v>0.14263751983360326</v>
      </c>
      <c r="G38" s="32">
        <f>E38/E72</f>
        <v>1.7472188169073874E-05</v>
      </c>
      <c r="H38" s="24" t="s">
        <v>14</v>
      </c>
    </row>
    <row r="39" spans="1:8" ht="26.25" thickBot="1">
      <c r="A39" s="24">
        <v>2</v>
      </c>
      <c r="B39" s="24" t="s">
        <v>39</v>
      </c>
      <c r="C39" s="24" t="s">
        <v>40</v>
      </c>
      <c r="D39" s="65">
        <v>6257.22</v>
      </c>
      <c r="E39" s="65">
        <v>6257.22</v>
      </c>
      <c r="F39" s="44">
        <f>E39/E40</f>
        <v>0.8573624801663967</v>
      </c>
      <c r="G39" s="74">
        <f>E39/E72</f>
        <v>0.00010502144597050184</v>
      </c>
      <c r="H39" s="24" t="s">
        <v>15</v>
      </c>
    </row>
    <row r="40" spans="1:8" ht="41.25" customHeight="1" thickBot="1">
      <c r="A40" s="28"/>
      <c r="B40" s="28" t="s">
        <v>29</v>
      </c>
      <c r="C40" s="28"/>
      <c r="D40" s="29">
        <f>SUM(D38:D39)</f>
        <v>7298.22</v>
      </c>
      <c r="E40" s="29">
        <f>SUM(E38:E39)</f>
        <v>7298.22</v>
      </c>
      <c r="F40" s="31">
        <f>SUM(F38:F39)</f>
        <v>1</v>
      </c>
      <c r="G40" s="31">
        <f>SUM(G38:G39)</f>
        <v>0.00012249363413957572</v>
      </c>
      <c r="H40" s="28"/>
    </row>
    <row r="41" spans="1:8" ht="15">
      <c r="A41" s="33"/>
      <c r="B41" s="33"/>
      <c r="C41" s="33"/>
      <c r="D41" s="34"/>
      <c r="E41" s="34"/>
      <c r="F41" s="35"/>
      <c r="G41" s="35"/>
      <c r="H41" s="33"/>
    </row>
    <row r="42" spans="1:8" ht="15">
      <c r="A42" s="33"/>
      <c r="B42" s="33"/>
      <c r="C42" s="33"/>
      <c r="D42" s="34"/>
      <c r="E42" s="34"/>
      <c r="F42" s="35"/>
      <c r="G42" s="35"/>
      <c r="H42" s="33"/>
    </row>
    <row r="43" spans="1:8" ht="15">
      <c r="A43" s="33"/>
      <c r="B43" s="33"/>
      <c r="C43" s="33"/>
      <c r="D43" s="34"/>
      <c r="E43" s="34"/>
      <c r="F43" s="35"/>
      <c r="G43" s="35"/>
      <c r="H43" s="33"/>
    </row>
    <row r="44" spans="1:8" ht="15">
      <c r="A44" s="33"/>
      <c r="B44" s="33"/>
      <c r="C44" s="33"/>
      <c r="D44" s="34"/>
      <c r="E44" s="34"/>
      <c r="F44" s="35"/>
      <c r="G44" s="35"/>
      <c r="H44" s="33"/>
    </row>
    <row r="45" spans="1:8" ht="15">
      <c r="A45" s="33"/>
      <c r="B45" s="33"/>
      <c r="C45" s="33"/>
      <c r="D45" s="34"/>
      <c r="E45" s="34"/>
      <c r="F45" s="35"/>
      <c r="G45" s="35"/>
      <c r="H45" s="33"/>
    </row>
    <row r="46" spans="1:8" ht="15">
      <c r="A46" s="33"/>
      <c r="B46" s="33"/>
      <c r="C46" s="33"/>
      <c r="D46" s="34"/>
      <c r="E46" s="34"/>
      <c r="F46" s="35"/>
      <c r="G46" s="35"/>
      <c r="H46" s="33"/>
    </row>
    <row r="47" spans="1:8" ht="15">
      <c r="A47" s="33"/>
      <c r="B47" s="33"/>
      <c r="C47" s="33"/>
      <c r="D47" s="34"/>
      <c r="E47" s="34"/>
      <c r="F47" s="35"/>
      <c r="G47" s="35"/>
      <c r="H47" s="33"/>
    </row>
    <row r="48" spans="1:8" ht="15.75">
      <c r="A48" s="76" t="s">
        <v>34</v>
      </c>
      <c r="B48" s="76"/>
      <c r="C48" s="76"/>
      <c r="D48" s="76"/>
      <c r="E48" s="6"/>
      <c r="F48" s="6"/>
      <c r="G48" s="6"/>
      <c r="H48" s="6"/>
    </row>
    <row r="49" spans="1:8" ht="12.75">
      <c r="A49" s="5"/>
      <c r="B49" s="5"/>
      <c r="C49" s="5"/>
      <c r="D49" s="5"/>
      <c r="E49" s="6"/>
      <c r="F49" s="6"/>
      <c r="G49" s="6"/>
      <c r="H49" s="6"/>
    </row>
    <row r="50" spans="1:8" ht="12.75">
      <c r="A50" s="5"/>
      <c r="B50" s="5"/>
      <c r="C50" s="5"/>
      <c r="D50" s="5"/>
      <c r="E50" s="6"/>
      <c r="F50" s="6"/>
      <c r="G50" s="6"/>
      <c r="H50" s="6"/>
    </row>
    <row r="51" spans="1:8" ht="13.5" thickBot="1">
      <c r="A51" s="6"/>
      <c r="B51" s="6"/>
      <c r="C51" s="6"/>
      <c r="D51" s="6"/>
      <c r="E51" s="6"/>
      <c r="F51" s="6"/>
      <c r="G51" s="6"/>
      <c r="H51" s="6"/>
    </row>
    <row r="52" spans="1:8" ht="13.5" thickBot="1">
      <c r="A52" s="7" t="s">
        <v>27</v>
      </c>
      <c r="B52" s="39" t="s">
        <v>19</v>
      </c>
      <c r="C52" s="40" t="s">
        <v>20</v>
      </c>
      <c r="D52" s="41" t="s">
        <v>21</v>
      </c>
      <c r="E52" s="41" t="s">
        <v>22</v>
      </c>
      <c r="F52" s="42" t="s">
        <v>23</v>
      </c>
      <c r="G52" s="41" t="s">
        <v>24</v>
      </c>
      <c r="H52" s="43" t="s">
        <v>25</v>
      </c>
    </row>
    <row r="53" spans="1:8" s="72" customFormat="1" ht="77.25" thickBot="1">
      <c r="A53" s="23">
        <v>1</v>
      </c>
      <c r="B53" s="24" t="s">
        <v>48</v>
      </c>
      <c r="C53" s="24" t="s">
        <v>46</v>
      </c>
      <c r="D53" s="25">
        <v>14363.03</v>
      </c>
      <c r="E53" s="25">
        <v>14363.03</v>
      </c>
      <c r="F53" s="44">
        <f>E53/E59</f>
        <v>0.00042859330826505666</v>
      </c>
      <c r="G53" s="45">
        <f>E53/E72</f>
        <v>0.00024106970493568982</v>
      </c>
      <c r="H53" s="24" t="s">
        <v>59</v>
      </c>
    </row>
    <row r="54" spans="1:8" s="17" customFormat="1" ht="39" thickBot="1">
      <c r="A54" s="46">
        <v>2</v>
      </c>
      <c r="B54" s="24" t="s">
        <v>30</v>
      </c>
      <c r="C54" s="24" t="s">
        <v>31</v>
      </c>
      <c r="D54" s="25">
        <v>33443028.29</v>
      </c>
      <c r="E54" s="25">
        <v>33443028.29</v>
      </c>
      <c r="F54" s="44">
        <f>E54/E59</f>
        <v>0.997941112231401</v>
      </c>
      <c r="G54" s="45">
        <f>E54/E72</f>
        <v>0.5613092057891843</v>
      </c>
      <c r="H54" s="24" t="s">
        <v>55</v>
      </c>
    </row>
    <row r="55" spans="1:8" s="17" customFormat="1" ht="39" thickBot="1">
      <c r="A55" s="23">
        <v>3</v>
      </c>
      <c r="B55" s="24" t="s">
        <v>42</v>
      </c>
      <c r="C55" s="24" t="s">
        <v>43</v>
      </c>
      <c r="D55" s="25">
        <v>14571.03</v>
      </c>
      <c r="E55" s="25">
        <v>14571.03</v>
      </c>
      <c r="F55" s="44">
        <f>E55/E59</f>
        <v>0.00043480003540543943</v>
      </c>
      <c r="G55" s="45">
        <f>E55/E72</f>
        <v>0.0002445607857610187</v>
      </c>
      <c r="H55" s="24" t="s">
        <v>55</v>
      </c>
    </row>
    <row r="56" spans="1:8" s="17" customFormat="1" ht="51.75" thickBot="1">
      <c r="A56" s="47">
        <v>4</v>
      </c>
      <c r="B56" s="75" t="s">
        <v>10</v>
      </c>
      <c r="C56" s="48" t="s">
        <v>41</v>
      </c>
      <c r="D56" s="68">
        <v>6183</v>
      </c>
      <c r="E56" s="68">
        <v>1500</v>
      </c>
      <c r="F56" s="44">
        <f>E56/E59</f>
        <v>4.47600514931449E-05</v>
      </c>
      <c r="G56" s="45">
        <f>E56/E72</f>
        <v>2.5176063644198663E-05</v>
      </c>
      <c r="H56" s="24" t="s">
        <v>63</v>
      </c>
    </row>
    <row r="57" spans="1:8" s="17" customFormat="1" ht="51.75" thickBot="1">
      <c r="A57" s="23">
        <v>5</v>
      </c>
      <c r="B57" s="24" t="s">
        <v>44</v>
      </c>
      <c r="C57" s="24" t="s">
        <v>45</v>
      </c>
      <c r="D57" s="25">
        <v>25935</v>
      </c>
      <c r="E57" s="25">
        <v>26669.34</v>
      </c>
      <c r="F57" s="44">
        <f>E57/E59</f>
        <v>0.0007958140211254593</v>
      </c>
      <c r="G57" s="45">
        <f>E57/E72</f>
        <v>0.0004476193341258488</v>
      </c>
      <c r="H57" s="24" t="s">
        <v>64</v>
      </c>
    </row>
    <row r="58" spans="1:8" s="17" customFormat="1" ht="39" thickBot="1">
      <c r="A58" s="24">
        <v>6</v>
      </c>
      <c r="B58" s="24" t="s">
        <v>52</v>
      </c>
      <c r="C58" s="24" t="s">
        <v>53</v>
      </c>
      <c r="D58" s="65">
        <v>11894.1</v>
      </c>
      <c r="E58" s="25">
        <v>11894.1</v>
      </c>
      <c r="F58" s="62">
        <f>E58/E59</f>
        <v>0.00035492035230974317</v>
      </c>
      <c r="G58" s="45">
        <f>E58/E72</f>
        <v>0.0001996310790603089</v>
      </c>
      <c r="H58" s="24" t="s">
        <v>16</v>
      </c>
    </row>
    <row r="59" spans="1:10" s="17" customFormat="1" ht="15.75" thickBot="1">
      <c r="A59" s="49"/>
      <c r="B59" s="28" t="s">
        <v>2</v>
      </c>
      <c r="C59" s="49"/>
      <c r="D59" s="50">
        <f>SUM(D53:D58)</f>
        <v>33515974.450000003</v>
      </c>
      <c r="E59" s="51">
        <f>SUM(E53:E58)</f>
        <v>33512025.790000003</v>
      </c>
      <c r="F59" s="52">
        <f>SUM(F53:F58)</f>
        <v>0.9999999999999999</v>
      </c>
      <c r="G59" s="53">
        <f>SUM(G53:G58)</f>
        <v>0.5624672627567113</v>
      </c>
      <c r="H59" s="49"/>
      <c r="J59" s="73"/>
    </row>
    <row r="60" spans="1:10" s="73" customFormat="1" ht="13.5" thickBot="1">
      <c r="A60" s="12"/>
      <c r="B60" s="8"/>
      <c r="C60" s="64"/>
      <c r="D60" s="13"/>
      <c r="E60" s="13"/>
      <c r="F60" s="14"/>
      <c r="G60" s="14"/>
      <c r="H60" s="12"/>
      <c r="J60" s="2"/>
    </row>
    <row r="61" spans="1:8" ht="12.75">
      <c r="A61" s="12"/>
      <c r="B61" s="8"/>
      <c r="C61" s="12"/>
      <c r="D61" s="13"/>
      <c r="E61" s="66"/>
      <c r="F61" s="14"/>
      <c r="G61" s="14"/>
      <c r="H61" s="12"/>
    </row>
    <row r="62" spans="4:6" ht="12.75">
      <c r="D62" s="1"/>
      <c r="F62" s="67"/>
    </row>
    <row r="63" spans="1:8" ht="15.75">
      <c r="A63" s="3" t="s">
        <v>62</v>
      </c>
      <c r="B63" s="4"/>
      <c r="C63" s="4"/>
      <c r="D63" s="6"/>
      <c r="E63" s="6"/>
      <c r="F63" s="6"/>
      <c r="G63" s="6"/>
      <c r="H63" s="6"/>
    </row>
    <row r="64" spans="1:8" ht="15.75">
      <c r="A64" s="3"/>
      <c r="B64" s="4"/>
      <c r="C64" s="4"/>
      <c r="D64" s="6"/>
      <c r="E64" s="6"/>
      <c r="F64" s="6"/>
      <c r="G64" s="6"/>
      <c r="H64" s="6"/>
    </row>
    <row r="65" spans="1:8" ht="16.5" thickBot="1">
      <c r="A65" s="3"/>
      <c r="B65" s="4"/>
      <c r="C65" s="4"/>
      <c r="D65" s="6"/>
      <c r="E65" s="6"/>
      <c r="F65" s="6"/>
      <c r="G65" s="6"/>
      <c r="H65" s="6"/>
    </row>
    <row r="66" spans="1:8" ht="13.5" thickBot="1">
      <c r="A66" s="7" t="s">
        <v>27</v>
      </c>
      <c r="B66" s="39" t="s">
        <v>19</v>
      </c>
      <c r="C66" s="40" t="s">
        <v>20</v>
      </c>
      <c r="D66" s="41" t="s">
        <v>21</v>
      </c>
      <c r="E66" s="41" t="s">
        <v>22</v>
      </c>
      <c r="F66" s="42" t="s">
        <v>23</v>
      </c>
      <c r="G66" s="41" t="s">
        <v>24</v>
      </c>
      <c r="H66" s="43" t="s">
        <v>25</v>
      </c>
    </row>
    <row r="67" spans="1:8" ht="39" thickBot="1">
      <c r="A67" s="23">
        <v>1</v>
      </c>
      <c r="B67" s="24" t="s">
        <v>49</v>
      </c>
      <c r="C67" s="24" t="s">
        <v>50</v>
      </c>
      <c r="D67" s="25">
        <v>1151171.55</v>
      </c>
      <c r="E67" s="25">
        <v>1151171.55</v>
      </c>
      <c r="F67" s="44">
        <f>E67/E69</f>
        <v>0.5</v>
      </c>
      <c r="G67" s="44">
        <f>E67/E72</f>
        <v>0.019321312138793883</v>
      </c>
      <c r="H67" s="24" t="s">
        <v>16</v>
      </c>
    </row>
    <row r="68" spans="1:8" ht="39" thickBot="1">
      <c r="A68" s="24">
        <v>2</v>
      </c>
      <c r="B68" s="24" t="s">
        <v>51</v>
      </c>
      <c r="C68" s="60" t="s">
        <v>50</v>
      </c>
      <c r="D68" s="63">
        <v>1151171.55</v>
      </c>
      <c r="E68" s="63">
        <v>1151171.55</v>
      </c>
      <c r="F68" s="61">
        <f>E68/E69</f>
        <v>0.5</v>
      </c>
      <c r="G68" s="62">
        <f>E68/E72</f>
        <v>0.019321312138793883</v>
      </c>
      <c r="H68" s="24" t="s">
        <v>16</v>
      </c>
    </row>
    <row r="69" spans="1:8" ht="15.75" thickBot="1">
      <c r="A69" s="54"/>
      <c r="B69" s="78" t="s">
        <v>9</v>
      </c>
      <c r="C69" s="79"/>
      <c r="D69" s="55">
        <f>SUM(D67:D68)</f>
        <v>2302343.1</v>
      </c>
      <c r="E69" s="55">
        <f>SUM(E67:E68)</f>
        <v>2302343.1</v>
      </c>
      <c r="F69" s="56">
        <f>SUM(F67:F67)</f>
        <v>0.5</v>
      </c>
      <c r="G69" s="57">
        <f>SUM(G67:G68)</f>
        <v>0.038642624277587766</v>
      </c>
      <c r="H69" s="58"/>
    </row>
    <row r="70" spans="1:7" ht="12.75">
      <c r="A70" s="77"/>
      <c r="B70" s="77"/>
      <c r="C70" s="77"/>
      <c r="D70" s="77"/>
      <c r="E70" s="77"/>
      <c r="F70" s="77"/>
      <c r="G70" s="77"/>
    </row>
    <row r="71" spans="1:2" ht="12.75">
      <c r="A71" s="77"/>
      <c r="B71" s="77"/>
    </row>
    <row r="72" spans="2:6" ht="23.25">
      <c r="B72" s="16" t="s">
        <v>56</v>
      </c>
      <c r="E72" s="71">
        <f>D69+D59+D40+D30</f>
        <v>59580402.29000001</v>
      </c>
      <c r="F72" s="70" t="s">
        <v>54</v>
      </c>
    </row>
    <row r="73" spans="2:5" ht="23.25">
      <c r="B73" s="16" t="s">
        <v>60</v>
      </c>
      <c r="E73" s="36"/>
    </row>
    <row r="74" ht="23.25">
      <c r="B74" s="16"/>
    </row>
    <row r="76" ht="12.75">
      <c r="A76" s="2" t="s">
        <v>47</v>
      </c>
    </row>
    <row r="77" ht="12.75">
      <c r="A77" s="2" t="s">
        <v>4</v>
      </c>
    </row>
    <row r="78" ht="12.75">
      <c r="A78" s="2" t="s">
        <v>0</v>
      </c>
    </row>
    <row r="79" ht="12.75">
      <c r="A79" s="2" t="s">
        <v>1</v>
      </c>
    </row>
    <row r="80" ht="13.5" customHeight="1">
      <c r="A80" s="2" t="s">
        <v>5</v>
      </c>
    </row>
    <row r="82" spans="2:3" ht="15.75">
      <c r="B82" s="3"/>
      <c r="C82" s="3"/>
    </row>
    <row r="83" spans="2:6" ht="15.75">
      <c r="B83" s="3"/>
      <c r="C83" s="3"/>
      <c r="D83" s="15" t="s">
        <v>6</v>
      </c>
      <c r="E83" s="3"/>
      <c r="F83" s="3"/>
    </row>
    <row r="84" spans="2:6" ht="15.75">
      <c r="B84" s="3"/>
      <c r="C84" s="3"/>
      <c r="D84" s="15" t="s">
        <v>7</v>
      </c>
      <c r="E84" s="3"/>
      <c r="F84" s="3"/>
    </row>
    <row r="85" spans="4:6" ht="15.75">
      <c r="D85" s="15" t="s">
        <v>8</v>
      </c>
      <c r="E85" s="3"/>
      <c r="F85" s="3"/>
    </row>
    <row r="88" ht="24.75" customHeight="1"/>
    <row r="92" spans="2:8" ht="12.75">
      <c r="B92" s="17"/>
      <c r="C92" s="17"/>
      <c r="D92" s="17"/>
      <c r="E92" s="17"/>
      <c r="F92" s="17"/>
      <c r="G92" s="17"/>
      <c r="H92" s="17"/>
    </row>
    <row r="93" spans="2:8" ht="12.75">
      <c r="B93" s="17"/>
      <c r="C93" s="17"/>
      <c r="D93" s="17"/>
      <c r="E93" s="17"/>
      <c r="F93" s="17"/>
      <c r="G93" s="17"/>
      <c r="H93" s="17"/>
    </row>
    <row r="94" spans="2:8" ht="12.75">
      <c r="B94" s="17"/>
      <c r="C94" s="17"/>
      <c r="D94" s="17"/>
      <c r="E94" s="17"/>
      <c r="F94" s="17"/>
      <c r="G94" s="17"/>
      <c r="H94" s="17"/>
    </row>
    <row r="95" spans="2:8" ht="12.75">
      <c r="B95" s="17"/>
      <c r="C95" s="17"/>
      <c r="D95" s="17"/>
      <c r="E95" s="17"/>
      <c r="F95" s="17"/>
      <c r="G95" s="17"/>
      <c r="H95" s="17"/>
    </row>
    <row r="96" spans="2:8" ht="12.75">
      <c r="B96" s="17"/>
      <c r="C96" s="17"/>
      <c r="D96" s="17"/>
      <c r="E96" s="17"/>
      <c r="F96" s="17"/>
      <c r="G96" s="17"/>
      <c r="H96" s="17"/>
    </row>
    <row r="97" spans="2:8" ht="12.75">
      <c r="B97" s="17"/>
      <c r="C97" s="17"/>
      <c r="D97" s="17"/>
      <c r="E97" s="17"/>
      <c r="F97" s="17"/>
      <c r="G97" s="17"/>
      <c r="H97" s="17"/>
    </row>
    <row r="98" spans="2:8" ht="12.75">
      <c r="B98" s="17"/>
      <c r="C98" s="17"/>
      <c r="D98" s="17"/>
      <c r="E98" s="17"/>
      <c r="F98" s="17"/>
      <c r="G98" s="17"/>
      <c r="H98" s="17"/>
    </row>
    <row r="99" spans="2:8" ht="12.75">
      <c r="B99" s="18"/>
      <c r="C99" s="19"/>
      <c r="D99" s="19"/>
      <c r="E99" s="21"/>
      <c r="F99" s="20"/>
      <c r="G99" s="17"/>
      <c r="H99" s="17"/>
    </row>
    <row r="100" spans="2:8" ht="12.75">
      <c r="B100" s="17"/>
      <c r="C100" s="17"/>
      <c r="D100" s="17"/>
      <c r="E100" s="17"/>
      <c r="F100" s="17"/>
      <c r="G100" s="17"/>
      <c r="H100" s="17"/>
    </row>
    <row r="101" spans="2:8" ht="12.75">
      <c r="B101" s="17"/>
      <c r="C101" s="17"/>
      <c r="D101" s="17"/>
      <c r="E101" s="17"/>
      <c r="F101" s="17"/>
      <c r="G101" s="17"/>
      <c r="H101" s="17"/>
    </row>
    <row r="102" spans="2:8" ht="12.75">
      <c r="B102" s="17"/>
      <c r="C102" s="17"/>
      <c r="D102" s="17"/>
      <c r="E102" s="17"/>
      <c r="F102" s="17"/>
      <c r="G102" s="17"/>
      <c r="H102" s="17"/>
    </row>
    <row r="103" spans="2:8" ht="12.75">
      <c r="B103" s="17"/>
      <c r="C103" s="17"/>
      <c r="D103" s="17"/>
      <c r="E103" s="17"/>
      <c r="F103" s="17"/>
      <c r="G103" s="17"/>
      <c r="H103" s="17"/>
    </row>
    <row r="104" spans="2:8" ht="12.75">
      <c r="B104" s="17"/>
      <c r="C104" s="17"/>
      <c r="D104" s="17"/>
      <c r="E104" s="17"/>
      <c r="F104" s="17"/>
      <c r="G104" s="17"/>
      <c r="H104" s="17"/>
    </row>
    <row r="105" spans="2:8" ht="12.75">
      <c r="B105" s="17"/>
      <c r="C105" s="17"/>
      <c r="D105" s="17"/>
      <c r="E105" s="17"/>
      <c r="F105" s="17"/>
      <c r="G105" s="17"/>
      <c r="H105" s="17"/>
    </row>
    <row r="106" spans="2:8" ht="12.75">
      <c r="B106" s="17"/>
      <c r="C106" s="17"/>
      <c r="D106" s="17"/>
      <c r="E106" s="17"/>
      <c r="F106" s="17"/>
      <c r="G106" s="17"/>
      <c r="H106" s="17"/>
    </row>
    <row r="107" spans="2:8" ht="12.75">
      <c r="B107" s="17"/>
      <c r="C107" s="17"/>
      <c r="D107" s="17"/>
      <c r="E107" s="17"/>
      <c r="F107" s="17"/>
      <c r="G107" s="17"/>
      <c r="H107" s="17"/>
    </row>
    <row r="108" spans="2:8" ht="12.75">
      <c r="B108" s="17"/>
      <c r="C108" s="17"/>
      <c r="D108" s="17"/>
      <c r="E108" s="17"/>
      <c r="F108" s="17"/>
      <c r="G108" s="17"/>
      <c r="H108" s="17"/>
    </row>
  </sheetData>
  <mergeCells count="12">
    <mergeCell ref="A10:B10"/>
    <mergeCell ref="A16:G16"/>
    <mergeCell ref="A24:C24"/>
    <mergeCell ref="A5:F5"/>
    <mergeCell ref="A6:C6"/>
    <mergeCell ref="A7:F7"/>
    <mergeCell ref="A8:D8"/>
    <mergeCell ref="A33:C33"/>
    <mergeCell ref="A70:G70"/>
    <mergeCell ref="A71:B71"/>
    <mergeCell ref="B69:C69"/>
    <mergeCell ref="A48:D48"/>
  </mergeCells>
  <printOptions/>
  <pageMargins left="0.1968503937007874" right="0.15748031496062992" top="1.6535433070866143" bottom="0.8267716535433072" header="0.5118110236220472" footer="0.5118110236220472"/>
  <pageSetup orientation="portrait" paperSize="9" scale="74" r:id="rId1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Excel</Application><DocSecurity>0</DocSecurity><Template /><Manager /><Company>&#xC;personal use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xxx</cp:lastModifiedBy>
  <cp:lastPrinted>2010-06-14T10:46:17Z</cp:lastPrinted>
  <dcterms:created xsi:type="dcterms:W3CDTF">2010-04-07T08:11:56Z</dcterms:created>
  <dcterms:modified xsi:type="dcterms:W3CDTF">2010-06-14T10:51:39Z</dcterms:modified>
  <cp:category/>
  <cp:version/>
  <cp:contentType/>
  <cp:contentStatus/>
</cp:coreProperties>
</file>