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5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<sst xmlns="http://schemas.openxmlformats.org/spreadsheetml/2006/main" count="169" uniqueCount="117">
  <si>
    <t>Av. Tiril Horia Cristian</t>
  </si>
  <si>
    <t>Administrator judiciar : GLOBAL MONEY RECOVERY IPURL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</si>
  <si>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</si>
  <si>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</si>
  <si>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</si>
  <si>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</si>
  <si>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</si>
  <si>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</si>
  <si>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</si>
  <si>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TOTAL GRUPA 2</t>
  </si>
  <si>
    <t>Privilegiata taxe si impozite</t>
  </si>
  <si>
    <t>Admisa integral in temeiul art.66 al.(1) din Lege</t>
  </si>
  <si>
    <t>Conform art.69, al.(2) din legea 85/2006 privind procedura insolventei, “creantele exprimate sau consolidate in valută</t>
  </si>
  <si>
    <t xml:space="preserve"> vor fi inregistrate la valoarea lor in lei, la cursul Bancii Nationale a Romaniei existent la data deschiderii procedurii."</t>
  </si>
  <si>
    <t xml:space="preserve"> Bihor în două exemplare.</t>
  </si>
  <si>
    <t>Solicităm afişarea la uşa instanţei a Tabelului Preliminar Rectificat de Creanţe a debitoarei în cauză,depus la grefa Tribunalului</t>
  </si>
  <si>
    <t xml:space="preserve">Numar dosar : 4312/111/2010, Tribunalul Bihor, Sectia comerciala si contencios administrativ </t>
  </si>
  <si>
    <t>Judecator sindic : OLAH IONEL</t>
  </si>
  <si>
    <t>Debitor: SC ROWA DANY-F SRL</t>
  </si>
  <si>
    <t>Termen : 13.10.2010</t>
  </si>
  <si>
    <t>Sinaia, str.Trandafirilor, nr. 9, jud. Prahova</t>
  </si>
  <si>
    <t>Braşov, str. Griviţei, nr.1Y, jud. Braşov</t>
  </si>
  <si>
    <t>Brasov, str. Aurora, nr. 18, jud. Brasov</t>
  </si>
  <si>
    <t>Borsec, str. Carpati, nr. 46, jud. Harghita</t>
  </si>
  <si>
    <t>FRANGULEA GHEORGHE</t>
  </si>
  <si>
    <t>Sediul ales: Cab. Av. Ciobanu Elian, Sector 2, Bd. Ferdinand, nr.116, Bucuresti</t>
  </si>
  <si>
    <t xml:space="preserve">Directia Generala de impozite si taxe locale a sectorului 1, Bucuresti </t>
  </si>
  <si>
    <t>PIRAEUS BANK ROMANIA SA</t>
  </si>
  <si>
    <t>Bucuresti, Sector 1, Sos. Nicolae Titulescu, nr.29-31</t>
  </si>
  <si>
    <t>Brasov, str. Dobrogea, nr.1, bl.13, sc. D, ap.5, jud. Brasov</t>
  </si>
  <si>
    <t>GDF SUEZ ENERGY ROMANIA SA</t>
  </si>
  <si>
    <t>Busteni, str. Piatra Arsă, jud. Prahova</t>
  </si>
  <si>
    <t>UNIUNEA PRODUCĂTORILOR DE FONOGRAME DIN ROMANIA</t>
  </si>
  <si>
    <t>Sinaia, B-dul Carol I, nr. 47, jud. Prahova</t>
  </si>
  <si>
    <t>Ploieşti, str. Rezervoarelor, nr.2, jud. Prahova</t>
  </si>
  <si>
    <t>Cluj- Napoca, str. Teleorman, nr.33 A,jud. Cluj</t>
  </si>
  <si>
    <t>Administraţia Finanţelor Publice a municipiului Oradea</t>
  </si>
  <si>
    <t>Oradea, str. Dimitrie Cantemir, nr. 2-4, jud. Bihor</t>
  </si>
  <si>
    <t>Bucuresti, str. Bd. Expozitiei, nr.2, sector 1</t>
  </si>
  <si>
    <t>Bucuresti, Sector 2, str. Radu de la Afumati, nr.54</t>
  </si>
  <si>
    <t xml:space="preserve"> RARO MANAGEMENT SRL</t>
  </si>
  <si>
    <t xml:space="preserve"> PERFECT TRAVEL SRL</t>
  </si>
  <si>
    <t xml:space="preserve"> SIMTEX ORGANISMUL DE CERTIFICARE SRL</t>
  </si>
  <si>
    <t xml:space="preserve"> ROMTELECOM SA</t>
  </si>
  <si>
    <t xml:space="preserve"> TIRIAC LEASING IFN SA</t>
  </si>
  <si>
    <t xml:space="preserve"> ROMAQUA GROUP SA</t>
  </si>
  <si>
    <t xml:space="preserve"> IFMA SA Sucursala Brasov</t>
  </si>
  <si>
    <t>MACROMEX SRL</t>
  </si>
  <si>
    <t>CWS BOCO ROMANIA SRL</t>
  </si>
  <si>
    <t>EDILTECH SRL</t>
  </si>
  <si>
    <t>Oradea, B-dul Gen. Magheru, nr. 21, ap.133, jud. Bihor</t>
  </si>
  <si>
    <t>SELEZIN OIL SRL</t>
  </si>
  <si>
    <t>Oradea,str. Balogh Istvan, nr. 17, jud. Bihor</t>
  </si>
  <si>
    <t>SC CORPORATE RECOVERY MANAGEMENT SRL</t>
  </si>
  <si>
    <t xml:space="preserve"> Bucuresti, B-dul Carol, nr. 34-36, clădirea International Business Center Modern, et. 1, sector 2 </t>
  </si>
  <si>
    <t>U.P.C. ROMANIA SRL</t>
  </si>
  <si>
    <t>Bucuresti, Sos. Nordului, nr.62D, Sector 1</t>
  </si>
  <si>
    <t>Bucuresti, Bdul.Nicolae Titulescu, nr.88/B, Sector 1</t>
  </si>
  <si>
    <t>Bucuresti, str. Mihai Eminescu, nr.27, Sector 1</t>
  </si>
  <si>
    <t>Bucuresti, B-dul Carol I, nr.54, et.2, Sector 2</t>
  </si>
  <si>
    <t>Bucuresti, Biserica Amzei, nr.21-23, Sector 1</t>
  </si>
  <si>
    <t>CALITA CONSULTING SRL</t>
  </si>
  <si>
    <t>Comuna Manasia, jud. Ialomiţa</t>
  </si>
  <si>
    <t>GRAFI NET DESIGN SRL</t>
  </si>
  <si>
    <t>Bucuresti, str. Grigore Ionescu 61, bl.T75, ap.5, Sector 2</t>
  </si>
  <si>
    <t>TRISERV INSTAL SRL</t>
  </si>
  <si>
    <t>Azuga,str. Gospodăriei,nr</t>
  </si>
  <si>
    <t>Creanţe nescadente</t>
  </si>
  <si>
    <t>SC F.F.E.E." ELECTRICA FURNIZARE MUNTENIA NORD" SA</t>
  </si>
  <si>
    <t>Ploieşti, str. Mihai Bravu, nr.19, jud. Prahova</t>
  </si>
  <si>
    <t>TOTAL GRUPA 3</t>
  </si>
  <si>
    <t>Temei juridic : art.20, lit (k) si art.72, al. (1) din Legea nr.85/2006 privind procedura insolventei</t>
  </si>
  <si>
    <t xml:space="preserve">                                                                                                                                          </t>
  </si>
  <si>
    <t>Administrator judiciar</t>
  </si>
  <si>
    <t>GLOBAL MONEY RECOVERY IPURL</t>
  </si>
  <si>
    <t xml:space="preserve">                                      DEBITORULUI SC ROWA DANY-F SRL</t>
  </si>
  <si>
    <t xml:space="preserve">Cursul  Bancii Nationale a Romaniei valabil la data de 04.06.2010, data deschiderii procedurii - 4,1864 lei/EURO;           </t>
  </si>
  <si>
    <t>ADS TRADING SRL</t>
  </si>
  <si>
    <t>ALCA TOUR SRL</t>
  </si>
  <si>
    <t>CASA AUTO SRL</t>
  </si>
  <si>
    <t>ELMAS SRL</t>
  </si>
  <si>
    <t>FLOREDANA COM SRL</t>
  </si>
  <si>
    <t>FREESTYLE SRL</t>
  </si>
  <si>
    <t>Urziceni,str. Regele Ferdinand, nr.22, jud. Ialomiţa</t>
  </si>
  <si>
    <t>Nescadent</t>
  </si>
  <si>
    <t>Admisă integral în temeiul art.64, alin.(1) din Lege</t>
  </si>
  <si>
    <t>Grupa 2, art.121 pct. (1) - Creante garantate</t>
  </si>
  <si>
    <t>Grupa 3, art.123 pct. (4) - Creante bugetare</t>
  </si>
  <si>
    <t>Grupa 4, art.123 pct. (7) şi (8) - Creante chirografare</t>
  </si>
  <si>
    <t>TOTAL GRUPA 4</t>
  </si>
  <si>
    <t>Admisa partial conform adresei de justificare nr 3610/16.08.2010</t>
  </si>
  <si>
    <t>Buzău, str. Mioriţei, nr.18, jud. Buzău</t>
  </si>
  <si>
    <t>Cluj Napoca, str. Octavian Petrovici, nr.2, jud. Cluj</t>
  </si>
  <si>
    <t>Bucuresti, str. Zambilelor, nr.96, et.1, Sector 2</t>
  </si>
  <si>
    <t>I.T.M. BIHOR</t>
  </si>
  <si>
    <t>Oradea, str. Armatei Române, nr. 1/B, jud. Bihor</t>
  </si>
  <si>
    <t>Admisa partial conform adresei de justificare nr 3611/16.08.2010</t>
  </si>
  <si>
    <t>Admisa sub conditie conform adresei de justificare nr. 3613/16.08.2010</t>
  </si>
  <si>
    <t xml:space="preserve">                          TABEL PRELIMINAR  RECTIFICAT  DE CREANTE AL           </t>
  </si>
  <si>
    <t>Nr.inreg.      3750/03. 09.2010</t>
  </si>
  <si>
    <t>DOMENIILE SĂHĂTENI DISTRIBUTION SRL</t>
  </si>
  <si>
    <t>Bucureşti, B-dul Dacia, nr.53, ap.3, etj.2, jud. Bihor</t>
  </si>
  <si>
    <t>TOTAL CREANTE ACCEPTATE</t>
  </si>
  <si>
    <t>TOTAL CREANTE DEPUSE</t>
  </si>
  <si>
    <t>Nr. crt.</t>
  </si>
  <si>
    <t>Grupa 1, art.123 al. (2) - Creante izvorand din raporturi de munca</t>
  </si>
  <si>
    <t>Creante salariale</t>
  </si>
  <si>
    <t>-</t>
  </si>
  <si>
    <t>0.00 lei</t>
  </si>
  <si>
    <t>TOTAL GRUPA 1</t>
  </si>
  <si>
    <t>Admisă integral, garantata conform contractelor de credit</t>
  </si>
  <si>
    <t>Admisă integral, garantata conform contractelor de credit, partial nescadenta</t>
  </si>
  <si>
    <t>Primaria mun.Sinaia</t>
  </si>
  <si>
    <t>Admisa partial conform adresei de justificare nr 3608/16.08.2010</t>
  </si>
  <si>
    <t>Admisa partial conform adresei de justificare nr 3609/16.08.2010</t>
  </si>
  <si>
    <t>Admisa partial conform adresei de justificare nr 3607/16.08.2010</t>
  </si>
  <si>
    <t>LEI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</si>
</sst>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lei&quot;#,##0_);\(&quot;lei&quot;#,##0\)"/>
    <numFmt numFmtId="165" formatCode="&quot;lei&quot;#,##0_);[Red]\(&quot;lei&quot;#,##0\)"/>
    <numFmt numFmtId="166" formatCode="&quot;lei&quot;#,##0.00_);\(&quot;lei&quot;#,##0.00\)"/>
    <numFmt numFmtId="167" formatCode="&quot;lei&quot;#,##0.00_);[Red]\(&quot;lei&quot;#,##0.00\)"/>
    <numFmt numFmtId="168" formatCode="_(&quot;lei&quot;* #,##0_);_(&quot;lei&quot;* \(#,##0\);_(&quot;lei&quot;* &quot;-&quot;_);_(@_)"/>
    <numFmt numFmtId="169" formatCode="_(* #,##0_);_(* \(#,##0\);_(* &quot;-&quot;_);_(@_)"/>
    <numFmt numFmtId="170" formatCode="_(&quot;lei&quot;* #,##0.00_);_(&quot;lei&quot;* \(#,##0.00\);_(&quot;lei&quot;* &quot;-&quot;??_);_(@_)"/>
    <numFmt numFmtId="171" formatCode="_(* #,##0.00_);_(* \(#,##0.00\);_(* &quot;-&quot;??_);_(@_)"/>
    <numFmt numFmtId="172" formatCode="#,##0.00\ &quot;lei&quot;"/>
    <numFmt numFmtId="173" formatCode="0.0000%"/>
    <numFmt numFmtId="174" formatCode="_-* #,##0\ _l_e_i_-;\-* #,##0\ _l_e_i_-;_-* &quot;-&quot;??\ _l_e_i_-;_-@_-"/>
    <numFmt numFmtId="175" formatCode="#,##0.000"/>
    <numFmt numFmtId="176" formatCode="0.000%"/>
    <numFmt numFmtId="177" formatCode="00000"/>
    <numFmt numFmtId="178" formatCode="0.0%"/>
  </numFmts>
  <fonts count="15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21" applyFont="1">
      <alignment/>
      <protection/>
    </xf>
    <xf numFmtId="0" fontId="6" fillId="0" borderId="0" xfId="21" applyFont="1">
      <alignment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6" fillId="0" borderId="0" xfId="21" applyFont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7" fillId="0" borderId="0" xfId="21" applyFont="1">
      <alignment/>
      <protection/>
    </xf>
    <xf numFmtId="0" fontId="6" fillId="0" borderId="0" xfId="21" applyFont="1" applyAlignment="1">
      <alignment/>
      <protection/>
    </xf>
    <xf numFmtId="172" fontId="4" fillId="0" borderId="0" xfId="21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21" applyFont="1" applyAlignment="1">
      <alignment/>
      <protection/>
    </xf>
    <xf numFmtId="0" fontId="4" fillId="0" borderId="0" xfId="0" applyFont="1" applyAlignment="1">
      <alignment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0" applyFont="1" applyAlignment="1">
      <alignment/>
    </xf>
    <xf numFmtId="0" fontId="8" fillId="0" borderId="0" xfId="21" applyFont="1" applyAlignment="1">
      <alignment/>
      <protection/>
    </xf>
    <xf numFmtId="0" fontId="9" fillId="0" borderId="0" xfId="0" applyFont="1" applyAlignment="1">
      <alignment/>
    </xf>
    <xf numFmtId="0" fontId="10" fillId="0" borderId="0" xfId="21" applyFont="1" applyAlignment="1">
      <alignment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0" fontId="10" fillId="0" borderId="1" xfId="21" applyFont="1" applyBorder="1" applyAlignment="1">
      <alignment horizontal="center" wrapText="1"/>
      <protection/>
    </xf>
    <xf numFmtId="0" fontId="10" fillId="0" borderId="1" xfId="21" applyFont="1" applyBorder="1" applyAlignment="1">
      <alignment horizontal="center"/>
      <protection/>
    </xf>
    <xf numFmtId="0" fontId="13" fillId="0" borderId="1" xfId="21" applyFont="1" applyBorder="1" applyAlignment="1">
      <alignment horizontal="center"/>
      <protection/>
    </xf>
    <xf numFmtId="0" fontId="13" fillId="0" borderId="1" xfId="21" applyFont="1" applyBorder="1" applyAlignment="1">
      <alignment horizontal="center" vertical="center" wrapText="1"/>
      <protection/>
    </xf>
    <xf numFmtId="0" fontId="13" fillId="0" borderId="1" xfId="21" applyNumberFormat="1" applyFont="1" applyBorder="1" applyAlignment="1">
      <alignment horizontal="center" wrapText="1"/>
      <protection/>
    </xf>
    <xf numFmtId="172" fontId="13" fillId="0" borderId="1" xfId="21" applyNumberFormat="1" applyFont="1" applyBorder="1" applyAlignment="1">
      <alignment horizontal="center" vertical="center" wrapText="1"/>
      <protection/>
    </xf>
    <xf numFmtId="10" fontId="13" fillId="0" borderId="1" xfId="21" applyNumberFormat="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center" wrapText="1"/>
      <protection/>
    </xf>
    <xf numFmtId="172" fontId="10" fillId="0" borderId="1" xfId="21" applyNumberFormat="1" applyFont="1" applyBorder="1" applyAlignment="1">
      <alignment horizontal="center" wrapText="1"/>
      <protection/>
    </xf>
    <xf numFmtId="10" fontId="10" fillId="0" borderId="1" xfId="21" applyNumberFormat="1" applyFont="1" applyBorder="1" applyAlignment="1">
      <alignment horizontal="center"/>
      <protection/>
    </xf>
    <xf numFmtId="0" fontId="13" fillId="0" borderId="0" xfId="21" applyFont="1">
      <alignment/>
      <protection/>
    </xf>
    <xf numFmtId="0" fontId="13" fillId="0" borderId="0" xfId="0" applyFont="1" applyAlignment="1">
      <alignment/>
    </xf>
    <xf numFmtId="0" fontId="10" fillId="0" borderId="1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3" fillId="0" borderId="1" xfId="21" applyFont="1" applyBorder="1" applyAlignment="1">
      <alignment horizontal="center" vertical="center"/>
      <protection/>
    </xf>
    <xf numFmtId="172" fontId="13" fillId="0" borderId="1" xfId="21" applyNumberFormat="1" applyFont="1" applyBorder="1" applyAlignment="1">
      <alignment horizontal="center" vertical="center"/>
      <protection/>
    </xf>
    <xf numFmtId="172" fontId="10" fillId="0" borderId="1" xfId="21" applyNumberFormat="1" applyFont="1" applyBorder="1" applyAlignment="1">
      <alignment horizontal="center" vertical="center"/>
      <protection/>
    </xf>
    <xf numFmtId="10" fontId="10" fillId="0" borderId="1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172" fontId="10" fillId="0" borderId="0" xfId="21" applyNumberFormat="1" applyFont="1" applyBorder="1" applyAlignment="1">
      <alignment horizontal="center" vertical="center"/>
      <protection/>
    </xf>
    <xf numFmtId="9" fontId="10" fillId="0" borderId="0" xfId="21" applyNumberFormat="1" applyFont="1" applyBorder="1" applyAlignment="1">
      <alignment horizontal="center" vertical="center"/>
      <protection/>
    </xf>
    <xf numFmtId="10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>
      <alignment/>
      <protection/>
    </xf>
    <xf numFmtId="173" fontId="13" fillId="0" borderId="1" xfId="21" applyNumberFormat="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/>
      <protection/>
    </xf>
    <xf numFmtId="10" fontId="13" fillId="0" borderId="1" xfId="21" applyNumberFormat="1" applyFont="1" applyBorder="1" applyAlignment="1">
      <alignment horizontal="center" vertical="center" wrapText="1"/>
      <protection/>
    </xf>
    <xf numFmtId="173" fontId="13" fillId="0" borderId="1" xfId="21" applyNumberFormat="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172" fontId="13" fillId="0" borderId="6" xfId="21" applyNumberFormat="1" applyFont="1" applyBorder="1" applyAlignment="1">
      <alignment horizontal="center" vertical="center" wrapText="1"/>
      <protection/>
    </xf>
    <xf numFmtId="10" fontId="13" fillId="0" borderId="6" xfId="21" applyNumberFormat="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/>
      <protection/>
    </xf>
    <xf numFmtId="10" fontId="13" fillId="0" borderId="7" xfId="21" applyNumberFormat="1" applyFont="1" applyBorder="1" applyAlignment="1">
      <alignment horizontal="center" vertical="center" wrapText="1"/>
      <protection/>
    </xf>
    <xf numFmtId="172" fontId="13" fillId="0" borderId="5" xfId="21" applyNumberFormat="1" applyFont="1" applyBorder="1" applyAlignment="1">
      <alignment horizontal="center" vertical="center" wrapText="1"/>
      <protection/>
    </xf>
    <xf numFmtId="10" fontId="13" fillId="0" borderId="5" xfId="21" applyNumberFormat="1" applyFont="1" applyBorder="1" applyAlignment="1">
      <alignment horizontal="center" vertical="center" wrapText="1"/>
      <protection/>
    </xf>
    <xf numFmtId="172" fontId="13" fillId="0" borderId="5" xfId="21" applyNumberFormat="1" applyFont="1" applyBorder="1" applyAlignment="1">
      <alignment horizontal="center" vertical="center"/>
      <protection/>
    </xf>
    <xf numFmtId="8" fontId="13" fillId="0" borderId="1" xfId="21" applyNumberFormat="1" applyFont="1" applyBorder="1" applyAlignment="1">
      <alignment horizontal="center" vertical="center" wrapText="1"/>
      <protection/>
    </xf>
    <xf numFmtId="8" fontId="13" fillId="0" borderId="5" xfId="21" applyNumberFormat="1" applyFont="1" applyBorder="1" applyAlignment="1">
      <alignment horizontal="center" vertical="center" wrapText="1"/>
      <protection/>
    </xf>
    <xf numFmtId="0" fontId="13" fillId="0" borderId="2" xfId="21" applyFont="1" applyBorder="1" applyAlignment="1">
      <alignment horizontal="center" vertical="center" wrapText="1"/>
      <protection/>
    </xf>
    <xf numFmtId="172" fontId="13" fillId="0" borderId="2" xfId="21" applyNumberFormat="1" applyFont="1" applyBorder="1" applyAlignment="1">
      <alignment horizontal="center" vertical="center" wrapText="1"/>
      <protection/>
    </xf>
    <xf numFmtId="172" fontId="13" fillId="0" borderId="8" xfId="21" applyNumberFormat="1" applyFont="1" applyBorder="1" applyAlignment="1">
      <alignment horizontal="center" vertical="center" wrapText="1"/>
      <protection/>
    </xf>
    <xf numFmtId="10" fontId="13" fillId="0" borderId="0" xfId="21" applyNumberFormat="1" applyFont="1" applyBorder="1" applyAlignment="1">
      <alignment horizontal="center" vertical="center" wrapText="1"/>
      <protection/>
    </xf>
    <xf numFmtId="0" fontId="10" fillId="0" borderId="1" xfId="21" applyFont="1" applyBorder="1">
      <alignment/>
      <protection/>
    </xf>
    <xf numFmtId="172" fontId="10" fillId="0" borderId="1" xfId="21" applyNumberFormat="1" applyFont="1" applyBorder="1" applyAlignment="1">
      <alignment horizontal="center"/>
      <protection/>
    </xf>
    <xf numFmtId="172" fontId="10" fillId="0" borderId="6" xfId="21" applyNumberFormat="1" applyFont="1" applyBorder="1" applyAlignment="1">
      <alignment horizontal="center"/>
      <protection/>
    </xf>
    <xf numFmtId="172" fontId="10" fillId="0" borderId="9" xfId="21" applyNumberFormat="1" applyFont="1" applyBorder="1" applyAlignment="1">
      <alignment horizontal="center"/>
      <protection/>
    </xf>
    <xf numFmtId="10" fontId="10" fillId="0" borderId="10" xfId="21" applyNumberFormat="1" applyFont="1" applyBorder="1" applyAlignment="1">
      <alignment horizontal="center"/>
      <protection/>
    </xf>
    <xf numFmtId="0" fontId="10" fillId="0" borderId="0" xfId="21" applyFont="1" applyBorder="1">
      <alignment/>
      <protection/>
    </xf>
    <xf numFmtId="172" fontId="10" fillId="0" borderId="0" xfId="21" applyNumberFormat="1" applyFont="1" applyBorder="1" applyAlignment="1">
      <alignment horizontal="center"/>
      <protection/>
    </xf>
    <xf numFmtId="10" fontId="10" fillId="0" borderId="0" xfId="21" applyNumberFormat="1" applyFont="1" applyBorder="1" applyAlignment="1">
      <alignment horizontal="center"/>
      <protection/>
    </xf>
    <xf numFmtId="172" fontId="13" fillId="0" borderId="0" xfId="21" applyNumberFormat="1" applyFont="1">
      <alignment/>
      <protection/>
    </xf>
    <xf numFmtId="0" fontId="13" fillId="0" borderId="0" xfId="0" applyFont="1" applyAlignment="1">
      <alignment/>
    </xf>
    <xf numFmtId="0" fontId="14" fillId="0" borderId="0" xfId="21" applyFont="1" applyAlignment="1">
      <alignment/>
      <protection/>
    </xf>
    <xf numFmtId="0" fontId="14" fillId="0" borderId="0" xfId="0" applyFont="1" applyAlignment="1">
      <alignment/>
    </xf>
    <xf numFmtId="4" fontId="14" fillId="0" borderId="0" xfId="21" applyNumberFormat="1" applyFont="1">
      <alignment/>
      <protection/>
    </xf>
    <xf numFmtId="0" fontId="14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.7109375" style="10" customWidth="1"/>
    <col min="2" max="2" width="10.140625" style="10" customWidth="1"/>
    <col min="3" max="3" width="15.7109375" style="10" customWidth="1"/>
    <col min="4" max="4" width="14.8515625" style="10" customWidth="1"/>
    <col min="5" max="5" width="15.57421875" style="10" customWidth="1"/>
    <col min="6" max="6" width="13.8515625" style="10" customWidth="1"/>
    <col min="7" max="7" width="7.57421875" style="10" customWidth="1"/>
    <col min="8" max="8" width="8.00390625" style="10" bestFit="1" customWidth="1"/>
    <col min="9" max="9" width="13.8515625" style="10" customWidth="1"/>
    <col min="10" max="16384" width="9.140625" style="10" customWidth="1"/>
  </cols>
  <sheetData>
    <row r="1" spans="1:9" ht="11.25">
      <c r="A1" s="2" t="s">
        <v>99</v>
      </c>
      <c r="B1" s="2"/>
      <c r="C1" s="7"/>
      <c r="D1" s="7"/>
      <c r="E1" s="7"/>
      <c r="F1" s="7"/>
      <c r="G1" s="7"/>
      <c r="H1" s="7"/>
      <c r="I1" s="7"/>
    </row>
    <row r="2" spans="1:9" ht="11.25">
      <c r="A2" s="20" t="s">
        <v>16</v>
      </c>
      <c r="B2" s="20"/>
      <c r="C2" s="20"/>
      <c r="D2" s="20"/>
      <c r="E2" s="20"/>
      <c r="F2" s="20"/>
      <c r="G2" s="20"/>
      <c r="H2" s="7"/>
      <c r="I2" s="7"/>
    </row>
    <row r="3" spans="1:9" ht="11.25">
      <c r="A3" s="21" t="s">
        <v>17</v>
      </c>
      <c r="B3" s="21"/>
      <c r="C3" s="21"/>
      <c r="D3" s="22"/>
      <c r="E3" s="11"/>
      <c r="F3" s="7"/>
      <c r="G3" s="7"/>
      <c r="H3" s="7"/>
      <c r="I3" s="7"/>
    </row>
    <row r="4" spans="1:9" ht="11.25">
      <c r="A4" s="20" t="s">
        <v>71</v>
      </c>
      <c r="B4" s="20"/>
      <c r="C4" s="20"/>
      <c r="D4" s="20"/>
      <c r="E4" s="20"/>
      <c r="F4" s="20"/>
      <c r="G4" s="20"/>
      <c r="H4" s="7"/>
      <c r="I4" s="7"/>
    </row>
    <row r="5" spans="1:9" ht="11.25">
      <c r="A5" s="21" t="s">
        <v>1</v>
      </c>
      <c r="B5" s="21"/>
      <c r="C5" s="21"/>
      <c r="D5" s="21"/>
      <c r="E5" s="21"/>
      <c r="F5" s="22"/>
      <c r="G5" s="7"/>
      <c r="H5" s="7"/>
      <c r="I5" s="7"/>
    </row>
    <row r="6" spans="1:9" ht="11.25">
      <c r="A6" s="21" t="s">
        <v>18</v>
      </c>
      <c r="B6" s="21"/>
      <c r="C6" s="22"/>
      <c r="D6" s="22"/>
      <c r="E6" s="11"/>
      <c r="F6" s="7"/>
      <c r="G6" s="7"/>
      <c r="H6" s="7"/>
      <c r="I6" s="7"/>
    </row>
    <row r="7" spans="1:9" ht="11.25">
      <c r="A7" s="21" t="s">
        <v>19</v>
      </c>
      <c r="B7" s="21"/>
      <c r="C7" s="22"/>
      <c r="D7" s="7"/>
      <c r="E7" s="7"/>
      <c r="F7" s="7"/>
      <c r="G7" s="7"/>
      <c r="H7" s="7"/>
      <c r="I7" s="7"/>
    </row>
    <row r="8" spans="1:9" ht="11.25">
      <c r="A8" s="8"/>
      <c r="B8" s="8"/>
      <c r="C8" s="11"/>
      <c r="D8" s="7"/>
      <c r="E8" s="7"/>
      <c r="F8" s="7"/>
      <c r="G8" s="7"/>
      <c r="H8" s="7"/>
      <c r="I8" s="7"/>
    </row>
    <row r="9" spans="1:9" ht="11.25">
      <c r="A9" s="8"/>
      <c r="B9" s="8"/>
      <c r="C9" s="11"/>
      <c r="D9" s="7"/>
      <c r="E9" s="7"/>
      <c r="F9" s="7"/>
      <c r="G9" s="7"/>
      <c r="H9" s="7"/>
      <c r="I9" s="7"/>
    </row>
    <row r="10" spans="1:9" ht="11.25">
      <c r="A10" s="8"/>
      <c r="B10" s="8"/>
      <c r="C10" s="11"/>
      <c r="D10" s="7"/>
      <c r="E10" s="7"/>
      <c r="F10" s="7"/>
      <c r="G10" s="7"/>
      <c r="H10" s="7"/>
      <c r="I10" s="7"/>
    </row>
    <row r="11" spans="1:9" ht="11.25">
      <c r="A11" s="7"/>
      <c r="B11" s="7"/>
      <c r="C11" s="7"/>
      <c r="D11" s="7"/>
      <c r="E11" s="7"/>
      <c r="F11" s="7"/>
      <c r="G11" s="7"/>
      <c r="H11" s="7"/>
      <c r="I11" s="7"/>
    </row>
    <row r="12" spans="1:9" s="1" customFormat="1" ht="15.75">
      <c r="A12" s="23" t="s">
        <v>98</v>
      </c>
      <c r="B12" s="23"/>
      <c r="C12" s="23"/>
      <c r="D12" s="23"/>
      <c r="E12" s="23"/>
      <c r="F12" s="23"/>
      <c r="G12" s="23"/>
      <c r="H12" s="23"/>
      <c r="I12" s="24"/>
    </row>
    <row r="13" spans="1:9" s="1" customFormat="1" ht="15.75">
      <c r="A13" s="4"/>
      <c r="B13" s="5" t="s">
        <v>75</v>
      </c>
      <c r="C13" s="5"/>
      <c r="D13" s="9"/>
      <c r="E13" s="5"/>
      <c r="F13" s="5"/>
      <c r="G13" s="5"/>
      <c r="H13" s="5"/>
      <c r="I13" s="4"/>
    </row>
    <row r="14" spans="1:9" s="1" customFormat="1" ht="15.75">
      <c r="A14" s="4"/>
      <c r="B14" s="5"/>
      <c r="C14" s="5"/>
      <c r="D14" s="5"/>
      <c r="E14" s="5"/>
      <c r="F14" s="5"/>
      <c r="G14" s="5"/>
      <c r="H14" s="5"/>
      <c r="I14" s="4"/>
    </row>
    <row r="15" spans="1:9" s="1" customFormat="1" ht="15.75">
      <c r="A15" s="4"/>
      <c r="B15" s="5"/>
      <c r="C15" s="5"/>
      <c r="D15" s="5"/>
      <c r="E15" s="5"/>
      <c r="F15" s="5"/>
      <c r="G15" s="5"/>
      <c r="H15" s="5"/>
      <c r="I15" s="4"/>
    </row>
    <row r="16" spans="1:9" s="1" customFormat="1" ht="15.75">
      <c r="A16" s="25" t="s">
        <v>105</v>
      </c>
      <c r="B16" s="25"/>
      <c r="C16" s="25"/>
      <c r="D16" s="25"/>
      <c r="E16" s="26"/>
      <c r="F16" s="26"/>
      <c r="G16" s="26"/>
      <c r="H16" s="26"/>
      <c r="I16" s="27"/>
    </row>
    <row r="17" spans="1:9" s="1" customFormat="1" ht="8.25" customHeight="1" thickBot="1">
      <c r="A17" s="27"/>
      <c r="B17" s="26"/>
      <c r="C17" s="26"/>
      <c r="D17" s="26"/>
      <c r="E17" s="26"/>
      <c r="F17" s="26"/>
      <c r="G17" s="26"/>
      <c r="H17" s="26"/>
      <c r="I17" s="27"/>
    </row>
    <row r="18" spans="1:9" ht="26.25" customHeight="1" thickBot="1">
      <c r="A18" s="28" t="s">
        <v>104</v>
      </c>
      <c r="B18" s="29" t="s">
        <v>2</v>
      </c>
      <c r="C18" s="29" t="s">
        <v>3</v>
      </c>
      <c r="D18" s="29" t="s">
        <v>4</v>
      </c>
      <c r="E18" s="29" t="s">
        <v>84</v>
      </c>
      <c r="F18" s="28" t="s">
        <v>5</v>
      </c>
      <c r="G18" s="28" t="s">
        <v>6</v>
      </c>
      <c r="H18" s="28" t="s">
        <v>7</v>
      </c>
      <c r="I18" s="30" t="s">
        <v>8</v>
      </c>
    </row>
    <row r="19" spans="1:9" ht="34.5" thickBot="1">
      <c r="A19" s="30">
        <v>1</v>
      </c>
      <c r="B19" s="31" t="s">
        <v>106</v>
      </c>
      <c r="C19" s="32" t="s">
        <v>107</v>
      </c>
      <c r="D19" s="33">
        <v>12225</v>
      </c>
      <c r="E19" s="31" t="s">
        <v>108</v>
      </c>
      <c r="F19" s="33">
        <v>12225</v>
      </c>
      <c r="G19" s="34">
        <v>1</v>
      </c>
      <c r="H19" s="34">
        <f>F19/103676827.39</f>
        <v>0.00011791448781523136</v>
      </c>
      <c r="I19" s="35" t="s">
        <v>85</v>
      </c>
    </row>
    <row r="20" spans="1:9" s="1" customFormat="1" ht="15" customHeight="1" thickBot="1">
      <c r="A20" s="30"/>
      <c r="B20" s="29" t="s">
        <v>109</v>
      </c>
      <c r="C20" s="29" t="s">
        <v>107</v>
      </c>
      <c r="D20" s="36">
        <v>12225</v>
      </c>
      <c r="E20" s="28" t="s">
        <v>108</v>
      </c>
      <c r="F20" s="36">
        <v>12225</v>
      </c>
      <c r="G20" s="37">
        <v>1</v>
      </c>
      <c r="H20" s="37">
        <f>SUM(H19)</f>
        <v>0.00011791448781523136</v>
      </c>
      <c r="I20" s="30"/>
    </row>
    <row r="21" spans="1:9" s="1" customFormat="1" ht="15.75">
      <c r="A21" s="27"/>
      <c r="B21" s="26"/>
      <c r="C21" s="26"/>
      <c r="D21" s="26"/>
      <c r="E21" s="26"/>
      <c r="F21" s="26"/>
      <c r="G21" s="26"/>
      <c r="H21" s="26"/>
      <c r="I21" s="27"/>
    </row>
    <row r="22" spans="1:9" s="1" customFormat="1" ht="11.25">
      <c r="A22" s="38"/>
      <c r="B22" s="38"/>
      <c r="C22" s="38"/>
      <c r="D22" s="38"/>
      <c r="E22" s="38"/>
      <c r="F22" s="38"/>
      <c r="G22" s="38"/>
      <c r="H22" s="38"/>
      <c r="I22" s="38"/>
    </row>
    <row r="23" spans="1:9" ht="11.25">
      <c r="A23" s="25" t="s">
        <v>86</v>
      </c>
      <c r="B23" s="25"/>
      <c r="C23" s="25"/>
      <c r="D23" s="25"/>
      <c r="E23" s="39"/>
      <c r="F23" s="38"/>
      <c r="G23" s="38"/>
      <c r="H23" s="38"/>
      <c r="I23" s="38"/>
    </row>
    <row r="24" spans="1:9" s="1" customFormat="1" ht="11.25">
      <c r="A24" s="25"/>
      <c r="B24" s="25"/>
      <c r="C24" s="25"/>
      <c r="D24" s="25"/>
      <c r="E24" s="39"/>
      <c r="F24" s="38"/>
      <c r="G24" s="38"/>
      <c r="H24" s="38"/>
      <c r="I24" s="38"/>
    </row>
    <row r="25" spans="1:9" s="1" customFormat="1" ht="12" thickBot="1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21.75" thickBot="1">
      <c r="A26" s="41" t="s">
        <v>104</v>
      </c>
      <c r="B26" s="40" t="s">
        <v>2</v>
      </c>
      <c r="C26" s="40" t="s">
        <v>3</v>
      </c>
      <c r="D26" s="41" t="s">
        <v>4</v>
      </c>
      <c r="E26" s="41" t="s">
        <v>67</v>
      </c>
      <c r="F26" s="41" t="s">
        <v>5</v>
      </c>
      <c r="G26" s="41" t="s">
        <v>6</v>
      </c>
      <c r="H26" s="41" t="s">
        <v>7</v>
      </c>
      <c r="I26" s="40" t="s">
        <v>8</v>
      </c>
    </row>
    <row r="27" spans="1:9" ht="71.25" customHeight="1" thickBot="1">
      <c r="A27" s="42">
        <v>1</v>
      </c>
      <c r="B27" s="31" t="s">
        <v>53</v>
      </c>
      <c r="C27" s="31" t="s">
        <v>54</v>
      </c>
      <c r="D27" s="43">
        <v>5863916.23</v>
      </c>
      <c r="E27" s="43">
        <v>0</v>
      </c>
      <c r="F27" s="43">
        <v>5863916.23</v>
      </c>
      <c r="G27" s="34">
        <f>F27/F29</f>
        <v>0.15433845534238616</v>
      </c>
      <c r="H27" s="34">
        <f>F27/103676827.39</f>
        <v>0.05655956473225951</v>
      </c>
      <c r="I27" s="31" t="s">
        <v>110</v>
      </c>
    </row>
    <row r="28" spans="1:9" ht="63" customHeight="1" thickBot="1">
      <c r="A28" s="42">
        <v>2</v>
      </c>
      <c r="B28" s="31" t="s">
        <v>27</v>
      </c>
      <c r="C28" s="31" t="s">
        <v>28</v>
      </c>
      <c r="D28" s="43">
        <v>32129960.39</v>
      </c>
      <c r="E28" s="43">
        <v>29708787.6</v>
      </c>
      <c r="F28" s="43">
        <v>32129960.39</v>
      </c>
      <c r="G28" s="34">
        <f>F28/F29</f>
        <v>0.8456615446576138</v>
      </c>
      <c r="H28" s="34">
        <f>F28/103676827.39</f>
        <v>0.3099049343894087</v>
      </c>
      <c r="I28" s="31" t="s">
        <v>111</v>
      </c>
    </row>
    <row r="29" spans="1:9" s="1" customFormat="1" ht="12" thickBot="1">
      <c r="A29" s="40"/>
      <c r="B29" s="40" t="s">
        <v>9</v>
      </c>
      <c r="C29" s="40"/>
      <c r="D29" s="44">
        <f>SUM(D27:D28)</f>
        <v>37993876.620000005</v>
      </c>
      <c r="E29" s="44">
        <f>SUM(E27:E28)</f>
        <v>29708787.6</v>
      </c>
      <c r="F29" s="44">
        <f>SUM(F27:F28)</f>
        <v>37993876.620000005</v>
      </c>
      <c r="G29" s="45">
        <v>1</v>
      </c>
      <c r="H29" s="45">
        <f>SUM(H27:H28)</f>
        <v>0.36646449912166823</v>
      </c>
      <c r="I29" s="40"/>
    </row>
    <row r="30" spans="1:9" ht="11.25">
      <c r="A30" s="46"/>
      <c r="B30" s="46"/>
      <c r="C30" s="46"/>
      <c r="D30" s="47"/>
      <c r="E30" s="47"/>
      <c r="F30" s="47"/>
      <c r="G30" s="48"/>
      <c r="H30" s="49"/>
      <c r="I30" s="46"/>
    </row>
    <row r="31" spans="1:9" s="1" customFormat="1" ht="13.5" customHeight="1">
      <c r="A31" s="25" t="s">
        <v>87</v>
      </c>
      <c r="B31" s="25"/>
      <c r="C31" s="25"/>
      <c r="D31" s="39"/>
      <c r="E31" s="39"/>
      <c r="F31" s="38"/>
      <c r="G31" s="38"/>
      <c r="H31" s="38"/>
      <c r="I31" s="38"/>
    </row>
    <row r="32" spans="1:9" ht="11.25">
      <c r="A32" s="50"/>
      <c r="B32" s="50"/>
      <c r="C32" s="50"/>
      <c r="D32" s="50"/>
      <c r="E32" s="50"/>
      <c r="F32" s="38"/>
      <c r="G32" s="38"/>
      <c r="H32" s="38"/>
      <c r="I32" s="38"/>
    </row>
    <row r="33" spans="1:9" ht="12" thickBot="1">
      <c r="A33" s="38"/>
      <c r="B33" s="38"/>
      <c r="C33" s="38"/>
      <c r="D33" s="38"/>
      <c r="E33" s="38"/>
      <c r="F33" s="38"/>
      <c r="G33" s="38"/>
      <c r="H33" s="38"/>
      <c r="I33" s="38"/>
    </row>
    <row r="34" spans="1:9" s="1" customFormat="1" ht="21.75" thickBot="1">
      <c r="A34" s="41" t="s">
        <v>104</v>
      </c>
      <c r="B34" s="40" t="s">
        <v>2</v>
      </c>
      <c r="C34" s="40" t="s">
        <v>3</v>
      </c>
      <c r="D34" s="41" t="s">
        <v>4</v>
      </c>
      <c r="E34" s="41" t="s">
        <v>67</v>
      </c>
      <c r="F34" s="41" t="s">
        <v>5</v>
      </c>
      <c r="G34" s="41" t="s">
        <v>6</v>
      </c>
      <c r="H34" s="41" t="s">
        <v>7</v>
      </c>
      <c r="I34" s="40" t="s">
        <v>8</v>
      </c>
    </row>
    <row r="35" spans="1:9" s="1" customFormat="1" ht="60" customHeight="1" thickBot="1">
      <c r="A35" s="42">
        <v>1</v>
      </c>
      <c r="B35" s="31" t="s">
        <v>36</v>
      </c>
      <c r="C35" s="31" t="s">
        <v>37</v>
      </c>
      <c r="D35" s="43">
        <v>143846</v>
      </c>
      <c r="E35" s="43">
        <v>0</v>
      </c>
      <c r="F35" s="43">
        <v>143846</v>
      </c>
      <c r="G35" s="34">
        <f>F35/F39</f>
        <v>0.3165272598721899</v>
      </c>
      <c r="H35" s="51">
        <f>F35/103676827.39</f>
        <v>0.001387446005257241</v>
      </c>
      <c r="I35" s="31" t="s">
        <v>10</v>
      </c>
    </row>
    <row r="36" spans="1:9" s="1" customFormat="1" ht="67.5" customHeight="1" thickBot="1">
      <c r="A36" s="42">
        <v>2</v>
      </c>
      <c r="B36" s="31" t="s">
        <v>26</v>
      </c>
      <c r="C36" s="31" t="s">
        <v>60</v>
      </c>
      <c r="D36" s="43">
        <v>186246.23</v>
      </c>
      <c r="E36" s="43">
        <v>0</v>
      </c>
      <c r="F36" s="43">
        <v>186246.23</v>
      </c>
      <c r="G36" s="34">
        <f>F36/F39</f>
        <v>0.4098272377641759</v>
      </c>
      <c r="H36" s="51">
        <f>F36/103676827.39</f>
        <v>0.001796411355252988</v>
      </c>
      <c r="I36" s="31" t="s">
        <v>10</v>
      </c>
    </row>
    <row r="37" spans="1:9" s="1" customFormat="1" ht="5.25" customHeight="1" hidden="1" thickBot="1">
      <c r="A37" s="42">
        <v>3</v>
      </c>
      <c r="B37" s="31" t="s">
        <v>94</v>
      </c>
      <c r="C37" s="31" t="s">
        <v>95</v>
      </c>
      <c r="D37" s="43">
        <v>166</v>
      </c>
      <c r="E37" s="43">
        <v>0</v>
      </c>
      <c r="F37" s="43">
        <v>166</v>
      </c>
      <c r="G37" s="34">
        <f>F37/F39</f>
        <v>0.00036527623388056334</v>
      </c>
      <c r="H37" s="51">
        <f>F37/103676827.39</f>
        <v>1.6011292414992561E-06</v>
      </c>
      <c r="I37" s="31" t="s">
        <v>10</v>
      </c>
    </row>
    <row r="38" spans="1:9" s="1" customFormat="1" ht="25.5" customHeight="1" thickBot="1">
      <c r="A38" s="42">
        <v>4</v>
      </c>
      <c r="B38" s="31" t="s">
        <v>112</v>
      </c>
      <c r="C38" s="31" t="s">
        <v>33</v>
      </c>
      <c r="D38" s="43">
        <v>124192.36</v>
      </c>
      <c r="E38" s="43">
        <v>0</v>
      </c>
      <c r="F38" s="43">
        <v>124192.36</v>
      </c>
      <c r="G38" s="34">
        <f>F38/F39</f>
        <v>0.2732802261297538</v>
      </c>
      <c r="H38" s="51">
        <f>F38/103676827.39</f>
        <v>0.0011978796335349552</v>
      </c>
      <c r="I38" s="31" t="s">
        <v>10</v>
      </c>
    </row>
    <row r="39" spans="1:9" ht="12" thickBot="1">
      <c r="A39" s="40"/>
      <c r="B39" s="40" t="s">
        <v>70</v>
      </c>
      <c r="C39" s="40"/>
      <c r="D39" s="44">
        <f>SUM(D35:D38)</f>
        <v>454450.58999999997</v>
      </c>
      <c r="E39" s="44">
        <v>0</v>
      </c>
      <c r="F39" s="44">
        <f>SUM(F35:F38)</f>
        <v>454450.58999999997</v>
      </c>
      <c r="G39" s="45">
        <v>1</v>
      </c>
      <c r="H39" s="45">
        <f>SUM(H35:H38)</f>
        <v>0.0043833381232866835</v>
      </c>
      <c r="I39" s="40"/>
    </row>
    <row r="40" spans="1:9" s="1" customFormat="1" ht="10.5" customHeight="1">
      <c r="A40" s="46"/>
      <c r="B40" s="46"/>
      <c r="C40" s="46"/>
      <c r="D40" s="47"/>
      <c r="E40" s="47"/>
      <c r="F40" s="47"/>
      <c r="G40" s="49"/>
      <c r="H40" s="49"/>
      <c r="I40" s="46"/>
    </row>
    <row r="41" spans="1:9" ht="15" customHeight="1">
      <c r="A41" s="25" t="s">
        <v>88</v>
      </c>
      <c r="B41" s="25"/>
      <c r="C41" s="25"/>
      <c r="D41" s="25"/>
      <c r="E41" s="25"/>
      <c r="F41" s="39"/>
      <c r="G41" s="38"/>
      <c r="H41" s="38"/>
      <c r="I41" s="38"/>
    </row>
    <row r="42" spans="1:9" ht="12" thickBot="1">
      <c r="A42" s="38"/>
      <c r="B42" s="38"/>
      <c r="C42" s="38"/>
      <c r="D42" s="38"/>
      <c r="E42" s="38"/>
      <c r="F42" s="38"/>
      <c r="G42" s="38"/>
      <c r="H42" s="38"/>
      <c r="I42" s="38"/>
    </row>
    <row r="43" spans="1:9" s="1" customFormat="1" ht="21.75" thickBot="1">
      <c r="A43" s="41" t="s">
        <v>104</v>
      </c>
      <c r="B43" s="52" t="s">
        <v>2</v>
      </c>
      <c r="C43" s="53" t="s">
        <v>3</v>
      </c>
      <c r="D43" s="54" t="s">
        <v>4</v>
      </c>
      <c r="E43" s="41" t="s">
        <v>67</v>
      </c>
      <c r="F43" s="54" t="s">
        <v>5</v>
      </c>
      <c r="G43" s="55" t="s">
        <v>6</v>
      </c>
      <c r="H43" s="54" t="s">
        <v>7</v>
      </c>
      <c r="I43" s="56" t="s">
        <v>8</v>
      </c>
    </row>
    <row r="44" spans="1:9" s="1" customFormat="1" ht="38.25" customHeight="1" thickBot="1">
      <c r="A44" s="31">
        <v>1</v>
      </c>
      <c r="B44" s="31" t="s">
        <v>77</v>
      </c>
      <c r="C44" s="31" t="s">
        <v>34</v>
      </c>
      <c r="D44" s="33">
        <v>10327.5</v>
      </c>
      <c r="E44" s="33">
        <v>0</v>
      </c>
      <c r="F44" s="33">
        <v>10327.5</v>
      </c>
      <c r="G44" s="57">
        <f>F44/F70</f>
        <v>0.00015833883253693867</v>
      </c>
      <c r="H44" s="58">
        <f>F44/103676827.39</f>
        <v>9.961242314206968E-05</v>
      </c>
      <c r="I44" s="31" t="s">
        <v>11</v>
      </c>
    </row>
    <row r="45" spans="1:9" s="1" customFormat="1" ht="36" customHeight="1" thickBot="1">
      <c r="A45" s="59">
        <v>2</v>
      </c>
      <c r="B45" s="31" t="s">
        <v>78</v>
      </c>
      <c r="C45" s="31" t="s">
        <v>20</v>
      </c>
      <c r="D45" s="33">
        <v>10000</v>
      </c>
      <c r="E45" s="43">
        <v>0</v>
      </c>
      <c r="F45" s="33">
        <v>10000</v>
      </c>
      <c r="G45" s="57">
        <f>F45/F70</f>
        <v>0.0001533176785639687</v>
      </c>
      <c r="H45" s="58">
        <f aca="true" t="shared" si="0" ref="H45:H69">F45/103676827.39</f>
        <v>9.645356876501542E-05</v>
      </c>
      <c r="I45" s="31" t="s">
        <v>11</v>
      </c>
    </row>
    <row r="46" spans="1:9" s="1" customFormat="1" ht="34.5" thickBot="1">
      <c r="A46" s="31">
        <v>3</v>
      </c>
      <c r="B46" s="31" t="s">
        <v>61</v>
      </c>
      <c r="C46" s="31" t="s">
        <v>62</v>
      </c>
      <c r="D46" s="33">
        <v>3789</v>
      </c>
      <c r="E46" s="60">
        <v>0</v>
      </c>
      <c r="F46" s="33">
        <v>3789</v>
      </c>
      <c r="G46" s="61">
        <f>F46/F70</f>
        <v>5.8092068407887745E-05</v>
      </c>
      <c r="H46" s="58">
        <f t="shared" si="0"/>
        <v>3.654625720506435E-05</v>
      </c>
      <c r="I46" s="31" t="s">
        <v>11</v>
      </c>
    </row>
    <row r="47" spans="1:9" s="1" customFormat="1" ht="34.5" thickBot="1">
      <c r="A47" s="62">
        <v>4</v>
      </c>
      <c r="B47" s="31" t="s">
        <v>79</v>
      </c>
      <c r="C47" s="31" t="s">
        <v>38</v>
      </c>
      <c r="D47" s="33">
        <v>8798.01</v>
      </c>
      <c r="E47" s="33">
        <v>0</v>
      </c>
      <c r="F47" s="33">
        <v>8798.01</v>
      </c>
      <c r="G47" s="57">
        <f>F47/F70</f>
        <v>0.00013488904691825822</v>
      </c>
      <c r="H47" s="58">
        <f t="shared" si="0"/>
        <v>8.485994625302934E-05</v>
      </c>
      <c r="I47" s="31" t="s">
        <v>11</v>
      </c>
    </row>
    <row r="48" spans="1:9" s="1" customFormat="1" ht="45" customHeight="1" thickBot="1">
      <c r="A48" s="31">
        <v>5</v>
      </c>
      <c r="B48" s="31" t="s">
        <v>48</v>
      </c>
      <c r="C48" s="31" t="s">
        <v>59</v>
      </c>
      <c r="D48" s="33">
        <v>917</v>
      </c>
      <c r="E48" s="33">
        <v>0</v>
      </c>
      <c r="F48" s="33">
        <v>374.38</v>
      </c>
      <c r="G48" s="61">
        <f>F48/F70</f>
        <v>5.739907250077861E-06</v>
      </c>
      <c r="H48" s="58">
        <f t="shared" si="0"/>
        <v>3.6110287074246476E-06</v>
      </c>
      <c r="I48" s="31" t="s">
        <v>90</v>
      </c>
    </row>
    <row r="49" spans="1:9" s="1" customFormat="1" ht="42" customHeight="1" thickBot="1">
      <c r="A49" s="31">
        <v>6</v>
      </c>
      <c r="B49" s="31" t="s">
        <v>100</v>
      </c>
      <c r="C49" s="31" t="s">
        <v>101</v>
      </c>
      <c r="D49" s="33">
        <v>7775.26</v>
      </c>
      <c r="E49" s="33">
        <v>0</v>
      </c>
      <c r="F49" s="33">
        <v>7775.26</v>
      </c>
      <c r="G49" s="61">
        <f>F49/F70</f>
        <v>0.00011920848134312833</v>
      </c>
      <c r="H49" s="58">
        <f t="shared" si="0"/>
        <v>7.499515750758739E-05</v>
      </c>
      <c r="I49" s="31" t="s">
        <v>11</v>
      </c>
    </row>
    <row r="50" spans="1:9" s="1" customFormat="1" ht="45" customHeight="1" thickBot="1">
      <c r="A50" s="42">
        <v>7</v>
      </c>
      <c r="B50" s="31" t="s">
        <v>49</v>
      </c>
      <c r="C50" s="31" t="s">
        <v>50</v>
      </c>
      <c r="D50" s="33">
        <v>38220000</v>
      </c>
      <c r="E50" s="33">
        <v>0</v>
      </c>
      <c r="F50" s="33">
        <v>38220000</v>
      </c>
      <c r="G50" s="63">
        <f>F50/F70</f>
        <v>0.5859801674714884</v>
      </c>
      <c r="H50" s="58">
        <f t="shared" si="0"/>
        <v>0.36864553981988896</v>
      </c>
      <c r="I50" s="31" t="s">
        <v>11</v>
      </c>
    </row>
    <row r="51" spans="1:9" s="1" customFormat="1" ht="34.5" thickBot="1">
      <c r="A51" s="31">
        <v>8</v>
      </c>
      <c r="B51" s="31" t="s">
        <v>80</v>
      </c>
      <c r="C51" s="31" t="s">
        <v>21</v>
      </c>
      <c r="D51" s="43">
        <v>3712.8</v>
      </c>
      <c r="E51" s="43">
        <v>0</v>
      </c>
      <c r="F51" s="43">
        <v>3712.8</v>
      </c>
      <c r="G51" s="57">
        <f>F51/F70</f>
        <v>5.69237876972303E-05</v>
      </c>
      <c r="H51" s="58">
        <f t="shared" si="0"/>
        <v>3.581128101107493E-05</v>
      </c>
      <c r="I51" s="31" t="s">
        <v>11</v>
      </c>
    </row>
    <row r="52" spans="1:9" s="1" customFormat="1" ht="34.5" thickBot="1">
      <c r="A52" s="62">
        <v>9</v>
      </c>
      <c r="B52" s="59" t="s">
        <v>81</v>
      </c>
      <c r="C52" s="59" t="s">
        <v>31</v>
      </c>
      <c r="D52" s="64">
        <v>92519.18</v>
      </c>
      <c r="E52" s="64">
        <v>0</v>
      </c>
      <c r="F52" s="64">
        <v>92519.18</v>
      </c>
      <c r="G52" s="65">
        <f>F52/F70</f>
        <v>0.0014184825900241962</v>
      </c>
      <c r="H52" s="58">
        <f t="shared" si="0"/>
        <v>0.0008923805090212839</v>
      </c>
      <c r="I52" s="59" t="s">
        <v>11</v>
      </c>
    </row>
    <row r="53" spans="1:9" s="1" customFormat="1" ht="45.75" thickBot="1">
      <c r="A53" s="31">
        <v>10</v>
      </c>
      <c r="B53" s="31" t="s">
        <v>24</v>
      </c>
      <c r="C53" s="31" t="s">
        <v>83</v>
      </c>
      <c r="D53" s="43">
        <v>14616602.52</v>
      </c>
      <c r="E53" s="43">
        <v>0</v>
      </c>
      <c r="F53" s="43">
        <v>14616602.62</v>
      </c>
      <c r="G53" s="57">
        <f>F53/F70</f>
        <v>0.22409835821904225</v>
      </c>
      <c r="H53" s="58">
        <f t="shared" si="0"/>
        <v>0.14098234859190745</v>
      </c>
      <c r="I53" s="31" t="s">
        <v>97</v>
      </c>
    </row>
    <row r="54" spans="1:9" s="1" customFormat="1" ht="45.75" thickBot="1">
      <c r="A54" s="42">
        <v>11</v>
      </c>
      <c r="B54" s="31" t="s">
        <v>82</v>
      </c>
      <c r="C54" s="31" t="s">
        <v>29</v>
      </c>
      <c r="D54" s="33">
        <v>6309.08</v>
      </c>
      <c r="E54" s="33">
        <v>0</v>
      </c>
      <c r="F54" s="33">
        <v>6309.08</v>
      </c>
      <c r="G54" s="63">
        <f>F54/F70</f>
        <v>9.672934994743636E-05</v>
      </c>
      <c r="H54" s="58">
        <f t="shared" si="0"/>
        <v>6.085332816239835E-05</v>
      </c>
      <c r="I54" s="31" t="s">
        <v>11</v>
      </c>
    </row>
    <row r="55" spans="1:9" s="1" customFormat="1" ht="47.25" customHeight="1" thickBot="1">
      <c r="A55" s="31">
        <v>12</v>
      </c>
      <c r="B55" s="31" t="s">
        <v>30</v>
      </c>
      <c r="C55" s="31" t="s">
        <v>91</v>
      </c>
      <c r="D55" s="33">
        <v>28277.5</v>
      </c>
      <c r="E55" s="64">
        <v>0</v>
      </c>
      <c r="F55" s="64">
        <v>28277.5</v>
      </c>
      <c r="G55" s="61">
        <f>F55/F70</f>
        <v>0.0004335440655592625</v>
      </c>
      <c r="H55" s="58">
        <f t="shared" si="0"/>
        <v>0.00027274657907527236</v>
      </c>
      <c r="I55" s="31" t="s">
        <v>11</v>
      </c>
    </row>
    <row r="56" spans="1:9" s="1" customFormat="1" ht="34.5" thickBot="1">
      <c r="A56" s="62">
        <v>13</v>
      </c>
      <c r="B56" s="31" t="s">
        <v>63</v>
      </c>
      <c r="C56" s="31" t="s">
        <v>64</v>
      </c>
      <c r="D56" s="33">
        <v>4020.61</v>
      </c>
      <c r="E56" s="60">
        <v>0</v>
      </c>
      <c r="F56" s="33">
        <v>4020.61</v>
      </c>
      <c r="G56" s="61">
        <f>F56/F70</f>
        <v>6.164305916110782E-05</v>
      </c>
      <c r="H56" s="58">
        <f t="shared" si="0"/>
        <v>3.878021831123087E-05</v>
      </c>
      <c r="I56" s="31" t="s">
        <v>11</v>
      </c>
    </row>
    <row r="57" spans="1:9" s="1" customFormat="1" ht="45" customHeight="1" thickBot="1">
      <c r="A57" s="31">
        <v>14</v>
      </c>
      <c r="B57" s="31" t="s">
        <v>46</v>
      </c>
      <c r="C57" s="31" t="s">
        <v>22</v>
      </c>
      <c r="D57" s="43">
        <v>7113.78</v>
      </c>
      <c r="E57" s="66">
        <v>0</v>
      </c>
      <c r="F57" s="66">
        <v>6709.67</v>
      </c>
      <c r="G57" s="61">
        <f>F57/F70</f>
        <v>0.00010287110283303039</v>
      </c>
      <c r="H57" s="58">
        <f t="shared" si="0"/>
        <v>6.47171616735561E-05</v>
      </c>
      <c r="I57" s="31" t="s">
        <v>113</v>
      </c>
    </row>
    <row r="58" spans="1:9" s="1" customFormat="1" ht="44.25" customHeight="1" thickBot="1">
      <c r="A58" s="62">
        <v>15</v>
      </c>
      <c r="B58" s="31" t="s">
        <v>47</v>
      </c>
      <c r="C58" s="31" t="s">
        <v>58</v>
      </c>
      <c r="D58" s="33">
        <v>8669.4</v>
      </c>
      <c r="E58" s="64">
        <v>0</v>
      </c>
      <c r="F58" s="64">
        <v>134.23</v>
      </c>
      <c r="G58" s="61">
        <f>F58/F70</f>
        <v>2.057983199364152E-06</v>
      </c>
      <c r="H58" s="58">
        <f t="shared" si="0"/>
        <v>1.294696253532802E-06</v>
      </c>
      <c r="I58" s="31" t="s">
        <v>114</v>
      </c>
    </row>
    <row r="59" spans="1:9" s="1" customFormat="1" ht="34.5" thickBot="1">
      <c r="A59" s="31">
        <v>16</v>
      </c>
      <c r="B59" s="31" t="s">
        <v>41</v>
      </c>
      <c r="C59" s="31" t="s">
        <v>35</v>
      </c>
      <c r="D59" s="33">
        <v>1990</v>
      </c>
      <c r="E59" s="64">
        <v>0</v>
      </c>
      <c r="F59" s="64">
        <v>1990</v>
      </c>
      <c r="G59" s="61">
        <f>F59/F70</f>
        <v>3.051021803422977E-05</v>
      </c>
      <c r="H59" s="58">
        <f t="shared" si="0"/>
        <v>1.919426018423807E-05</v>
      </c>
      <c r="I59" s="31" t="s">
        <v>11</v>
      </c>
    </row>
    <row r="60" spans="1:9" s="1" customFormat="1" ht="39" customHeight="1" thickBot="1">
      <c r="A60" s="42">
        <v>17</v>
      </c>
      <c r="B60" s="31" t="s">
        <v>40</v>
      </c>
      <c r="C60" s="31" t="s">
        <v>39</v>
      </c>
      <c r="D60" s="33">
        <v>27853.09</v>
      </c>
      <c r="E60" s="33">
        <v>0</v>
      </c>
      <c r="F60" s="33">
        <v>27853.09</v>
      </c>
      <c r="G60" s="63">
        <f>F60/F70</f>
        <v>0.0004270371099633291</v>
      </c>
      <c r="H60" s="58">
        <f t="shared" si="0"/>
        <v>0.0002686529931633164</v>
      </c>
      <c r="I60" s="31" t="s">
        <v>11</v>
      </c>
    </row>
    <row r="61" spans="1:9" s="1" customFormat="1" ht="46.5" customHeight="1" thickBot="1">
      <c r="A61" s="31">
        <v>18</v>
      </c>
      <c r="B61" s="31" t="s">
        <v>45</v>
      </c>
      <c r="C61" s="31" t="s">
        <v>23</v>
      </c>
      <c r="D61" s="67">
        <v>18318.4</v>
      </c>
      <c r="E61" s="68">
        <v>0</v>
      </c>
      <c r="F61" s="68">
        <v>16691.91</v>
      </c>
      <c r="G61" s="61">
        <f>F61/F70</f>
        <v>0.0002559164891998695</v>
      </c>
      <c r="H61" s="58">
        <f t="shared" si="0"/>
        <v>0.00016099942890044486</v>
      </c>
      <c r="I61" s="31" t="s">
        <v>115</v>
      </c>
    </row>
    <row r="62" spans="1:9" s="1" customFormat="1" ht="38.25" customHeight="1" thickBot="1">
      <c r="A62" s="42">
        <v>19</v>
      </c>
      <c r="B62" s="31" t="s">
        <v>43</v>
      </c>
      <c r="C62" s="31" t="s">
        <v>92</v>
      </c>
      <c r="D62" s="33">
        <v>1275.01</v>
      </c>
      <c r="E62" s="33">
        <v>0</v>
      </c>
      <c r="F62" s="33">
        <v>1275.01</v>
      </c>
      <c r="G62" s="63">
        <f>F62/F70</f>
        <v>1.9548157334584573E-05</v>
      </c>
      <c r="H62" s="58">
        <f t="shared" si="0"/>
        <v>1.2297926471108232E-05</v>
      </c>
      <c r="I62" s="31" t="s">
        <v>11</v>
      </c>
    </row>
    <row r="63" spans="1:9" s="1" customFormat="1" ht="57.75" customHeight="1" thickBot="1">
      <c r="A63" s="31">
        <v>20</v>
      </c>
      <c r="B63" s="31" t="s">
        <v>42</v>
      </c>
      <c r="C63" s="31" t="s">
        <v>93</v>
      </c>
      <c r="D63" s="33">
        <v>5000</v>
      </c>
      <c r="E63" s="33">
        <v>0</v>
      </c>
      <c r="F63" s="33">
        <v>5000</v>
      </c>
      <c r="G63" s="63">
        <f>F63/F70</f>
        <v>7.665883928198435E-05</v>
      </c>
      <c r="H63" s="58">
        <f t="shared" si="0"/>
        <v>4.822678438250771E-05</v>
      </c>
      <c r="I63" s="31" t="s">
        <v>11</v>
      </c>
    </row>
    <row r="64" spans="1:9" s="1" customFormat="1" ht="63.75" customHeight="1" thickBot="1">
      <c r="A64" s="42">
        <v>21</v>
      </c>
      <c r="B64" s="31" t="s">
        <v>68</v>
      </c>
      <c r="C64" s="31" t="s">
        <v>69</v>
      </c>
      <c r="D64" s="33">
        <v>6367.75</v>
      </c>
      <c r="E64" s="33">
        <v>0</v>
      </c>
      <c r="F64" s="33">
        <v>6367.75</v>
      </c>
      <c r="G64" s="57">
        <f>F64/F70</f>
        <v>9.762886476757117E-05</v>
      </c>
      <c r="H64" s="58">
        <f t="shared" si="0"/>
        <v>6.14192212503427E-05</v>
      </c>
      <c r="I64" s="31" t="s">
        <v>11</v>
      </c>
    </row>
    <row r="65" spans="1:9" s="1" customFormat="1" ht="34.5" thickBot="1">
      <c r="A65" s="31">
        <v>22</v>
      </c>
      <c r="B65" s="31" t="s">
        <v>51</v>
      </c>
      <c r="C65" s="31" t="s">
        <v>52</v>
      </c>
      <c r="D65" s="33">
        <v>11709820.51</v>
      </c>
      <c r="E65" s="33">
        <v>0</v>
      </c>
      <c r="F65" s="33">
        <v>11709820.51</v>
      </c>
      <c r="G65" s="63">
        <f>F65/F70</f>
        <v>0.1795322496993948</v>
      </c>
      <c r="H65" s="58">
        <f t="shared" si="0"/>
        <v>0.1129453977787273</v>
      </c>
      <c r="I65" s="31" t="s">
        <v>11</v>
      </c>
    </row>
    <row r="66" spans="1:9" s="1" customFormat="1" ht="34.5" thickBot="1">
      <c r="A66" s="62">
        <v>23</v>
      </c>
      <c r="B66" s="31" t="s">
        <v>65</v>
      </c>
      <c r="C66" s="31" t="s">
        <v>66</v>
      </c>
      <c r="D66" s="33">
        <v>3488</v>
      </c>
      <c r="E66" s="60">
        <v>0</v>
      </c>
      <c r="F66" s="33">
        <v>3488</v>
      </c>
      <c r="G66" s="61">
        <f>F66/F70</f>
        <v>5.3477206283112285E-05</v>
      </c>
      <c r="H66" s="58">
        <f t="shared" si="0"/>
        <v>3.364300478523738E-05</v>
      </c>
      <c r="I66" s="31" t="s">
        <v>11</v>
      </c>
    </row>
    <row r="67" spans="1:9" s="1" customFormat="1" ht="45.75" thickBot="1">
      <c r="A67" s="69">
        <v>24</v>
      </c>
      <c r="B67" s="69" t="s">
        <v>44</v>
      </c>
      <c r="C67" s="69" t="s">
        <v>25</v>
      </c>
      <c r="D67" s="70">
        <v>419889.65</v>
      </c>
      <c r="E67" s="71">
        <v>0</v>
      </c>
      <c r="F67" s="71">
        <v>419889.65</v>
      </c>
      <c r="G67" s="72">
        <f>F67/F70</f>
        <v>0.006437650639103732</v>
      </c>
      <c r="H67" s="58">
        <f t="shared" si="0"/>
        <v>0.004049985522999326</v>
      </c>
      <c r="I67" s="69" t="s">
        <v>11</v>
      </c>
    </row>
    <row r="68" spans="1:9" s="1" customFormat="1" ht="48.75" customHeight="1" thickBot="1">
      <c r="A68" s="42">
        <v>25</v>
      </c>
      <c r="B68" s="31" t="s">
        <v>55</v>
      </c>
      <c r="C68" s="31" t="s">
        <v>56</v>
      </c>
      <c r="D68" s="33">
        <v>10801.28</v>
      </c>
      <c r="E68" s="33">
        <v>0</v>
      </c>
      <c r="F68" s="33">
        <v>8305.84</v>
      </c>
      <c r="G68" s="57">
        <f>F68/F70</f>
        <v>0.00012734321073237537</v>
      </c>
      <c r="H68" s="58">
        <f t="shared" si="0"/>
        <v>8.011279095912157E-05</v>
      </c>
      <c r="I68" s="31" t="s">
        <v>96</v>
      </c>
    </row>
    <row r="69" spans="1:9" s="1" customFormat="1" ht="67.5" customHeight="1" thickBot="1">
      <c r="A69" s="59">
        <v>26</v>
      </c>
      <c r="B69" s="59" t="s">
        <v>32</v>
      </c>
      <c r="C69" s="59" t="s">
        <v>57</v>
      </c>
      <c r="D69" s="64">
        <v>4018.84</v>
      </c>
      <c r="E69" s="64">
        <v>0</v>
      </c>
      <c r="F69" s="64">
        <v>4018.84</v>
      </c>
      <c r="G69" s="61">
        <f>F69/F70</f>
        <v>6.1615921932002E-05</v>
      </c>
      <c r="H69" s="58">
        <f t="shared" si="0"/>
        <v>3.876314602955946E-05</v>
      </c>
      <c r="I69" s="59" t="s">
        <v>11</v>
      </c>
    </row>
    <row r="70" spans="1:9" ht="12" thickBot="1">
      <c r="A70" s="62"/>
      <c r="B70" s="40" t="s">
        <v>89</v>
      </c>
      <c r="C70" s="73"/>
      <c r="D70" s="74">
        <f>SUM(D44:D69)</f>
        <v>65237654.169999994</v>
      </c>
      <c r="E70" s="75" t="s">
        <v>108</v>
      </c>
      <c r="F70" s="76">
        <f>SUM(F44:F69)</f>
        <v>65224050.43999999</v>
      </c>
      <c r="G70" s="77">
        <f>SUM(G44:G69)</f>
        <v>1.0000000000000002</v>
      </c>
      <c r="H70" s="37">
        <f>SUM(H44:H69)</f>
        <v>0.6291092434247375</v>
      </c>
      <c r="I70" s="73"/>
    </row>
    <row r="71" spans="1:9" s="1" customFormat="1" ht="11.25">
      <c r="A71" s="78"/>
      <c r="B71" s="46"/>
      <c r="C71" s="78"/>
      <c r="D71" s="79"/>
      <c r="E71" s="79"/>
      <c r="F71" s="79"/>
      <c r="G71" s="80"/>
      <c r="H71" s="80"/>
      <c r="I71" s="38"/>
    </row>
    <row r="72" spans="1:9" s="1" customFormat="1" ht="11.25">
      <c r="A72" s="38"/>
      <c r="B72" s="38"/>
      <c r="C72" s="38"/>
      <c r="D72" s="81"/>
      <c r="E72" s="81"/>
      <c r="F72" s="38"/>
      <c r="G72" s="38"/>
      <c r="H72" s="38"/>
      <c r="I72" s="38"/>
    </row>
    <row r="73" spans="1:9" s="1" customFormat="1" ht="11.25">
      <c r="A73" s="38"/>
      <c r="B73" s="38"/>
      <c r="C73" s="38"/>
      <c r="D73" s="38"/>
      <c r="E73" s="38"/>
      <c r="F73" s="38"/>
      <c r="G73" s="38"/>
      <c r="H73" s="38"/>
      <c r="I73" s="82"/>
    </row>
    <row r="74" spans="1:9" s="1" customFormat="1" ht="14.25">
      <c r="A74" s="38"/>
      <c r="B74" s="83" t="s">
        <v>102</v>
      </c>
      <c r="C74" s="84"/>
      <c r="D74" s="84"/>
      <c r="E74" s="85">
        <f>F70+F39+F29+F20</f>
        <v>103684602.65</v>
      </c>
      <c r="F74" s="86" t="s">
        <v>116</v>
      </c>
      <c r="G74" s="38"/>
      <c r="H74" s="38"/>
      <c r="I74" s="82"/>
    </row>
    <row r="75" spans="1:9" s="1" customFormat="1" ht="14.25">
      <c r="A75" s="38"/>
      <c r="B75" s="83" t="s">
        <v>103</v>
      </c>
      <c r="C75" s="84"/>
      <c r="D75" s="84"/>
      <c r="E75" s="85">
        <f>D70+D39+D29+D20</f>
        <v>103698206.38</v>
      </c>
      <c r="F75" s="86" t="s">
        <v>116</v>
      </c>
      <c r="G75" s="38"/>
      <c r="H75" s="38"/>
      <c r="I75" s="82"/>
    </row>
    <row r="76" spans="1:9" s="1" customFormat="1" ht="12.75" customHeight="1">
      <c r="A76" s="7"/>
      <c r="B76" s="18"/>
      <c r="C76" s="19"/>
      <c r="D76" s="19"/>
      <c r="E76" s="16"/>
      <c r="F76" s="17"/>
      <c r="G76" s="14"/>
      <c r="H76" s="12"/>
      <c r="I76" s="12"/>
    </row>
    <row r="77" spans="1:9" s="1" customFormat="1" ht="12.75" customHeight="1">
      <c r="A77" s="7"/>
      <c r="B77" s="13"/>
      <c r="C77" s="14"/>
      <c r="D77" s="14"/>
      <c r="E77" s="16"/>
      <c r="F77" s="17"/>
      <c r="G77" s="14"/>
      <c r="H77" s="12"/>
      <c r="I77" s="12"/>
    </row>
    <row r="78" spans="1:9" s="1" customFormat="1" ht="11.25">
      <c r="A78" s="12" t="s">
        <v>76</v>
      </c>
      <c r="B78" s="12"/>
      <c r="C78" s="12"/>
      <c r="D78" s="12"/>
      <c r="E78" s="12"/>
      <c r="F78" s="12"/>
      <c r="G78" s="12"/>
      <c r="H78" s="12"/>
      <c r="I78" s="12"/>
    </row>
    <row r="79" spans="1:9" s="1" customFormat="1" ht="11.25">
      <c r="A79" s="12" t="s">
        <v>72</v>
      </c>
      <c r="B79" s="12"/>
      <c r="C79" s="12"/>
      <c r="D79" s="12"/>
      <c r="E79" s="12"/>
      <c r="F79" s="12"/>
      <c r="G79" s="12"/>
      <c r="H79" s="12"/>
      <c r="I79" s="12"/>
    </row>
    <row r="80" spans="1:9" s="1" customFormat="1" ht="11.25">
      <c r="A80" s="12" t="s">
        <v>12</v>
      </c>
      <c r="B80" s="12"/>
      <c r="C80" s="12"/>
      <c r="D80" s="12"/>
      <c r="E80" s="12"/>
      <c r="F80" s="12"/>
      <c r="G80" s="12"/>
      <c r="H80" s="12"/>
      <c r="I80" s="12"/>
    </row>
    <row r="81" spans="1:9" s="1" customFormat="1" ht="11.25">
      <c r="A81" s="12" t="s">
        <v>13</v>
      </c>
      <c r="B81" s="12"/>
      <c r="C81" s="12"/>
      <c r="D81" s="12"/>
      <c r="E81" s="12"/>
      <c r="F81" s="12"/>
      <c r="G81" s="12"/>
      <c r="H81" s="12"/>
      <c r="I81" s="12"/>
    </row>
    <row r="82" spans="1:9" s="1" customFormat="1" ht="11.25">
      <c r="A82" s="12"/>
      <c r="B82" s="12"/>
      <c r="C82" s="12"/>
      <c r="D82" s="12"/>
      <c r="E82" s="12"/>
      <c r="F82" s="12"/>
      <c r="G82" s="12"/>
      <c r="H82" s="12"/>
      <c r="I82" s="12"/>
    </row>
    <row r="83" spans="1:9" s="1" customFormat="1" ht="11.25">
      <c r="A83" s="12" t="s">
        <v>15</v>
      </c>
      <c r="B83" s="12"/>
      <c r="C83" s="12"/>
      <c r="D83" s="12"/>
      <c r="E83" s="12"/>
      <c r="F83" s="12"/>
      <c r="G83" s="12"/>
      <c r="H83" s="12"/>
      <c r="I83" s="12"/>
    </row>
    <row r="84" spans="1:9" s="1" customFormat="1" ht="11.25">
      <c r="A84" s="12" t="s">
        <v>14</v>
      </c>
      <c r="B84" s="12"/>
      <c r="C84" s="12"/>
      <c r="D84" s="12"/>
      <c r="E84" s="12"/>
      <c r="F84" s="12"/>
      <c r="G84" s="12"/>
      <c r="H84" s="12"/>
      <c r="I84" s="12"/>
    </row>
    <row r="85" spans="1:9" s="1" customFormat="1" ht="11.2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1.25">
      <c r="A86" s="15" t="s">
        <v>73</v>
      </c>
      <c r="B86" s="2"/>
      <c r="C86" s="2"/>
      <c r="D86" s="7"/>
      <c r="E86" s="7"/>
      <c r="F86" s="7"/>
      <c r="G86" s="7"/>
      <c r="H86" s="7"/>
      <c r="I86" s="7"/>
    </row>
    <row r="87" spans="1:9" s="1" customFormat="1" ht="11.25">
      <c r="A87" s="6" t="s">
        <v>74</v>
      </c>
      <c r="B87" s="3"/>
      <c r="C87" s="3"/>
      <c r="D87" s="12"/>
      <c r="E87" s="12"/>
      <c r="F87" s="12"/>
      <c r="G87" s="12"/>
      <c r="H87" s="12"/>
      <c r="I87" s="12"/>
    </row>
    <row r="88" spans="1:9" ht="11.25">
      <c r="A88" s="15" t="s">
        <v>0</v>
      </c>
      <c r="B88" s="2"/>
      <c r="C88" s="2"/>
      <c r="D88" s="7"/>
      <c r="E88" s="7"/>
      <c r="F88" s="7"/>
      <c r="G88" s="7"/>
      <c r="H88" s="7"/>
      <c r="I88" s="7"/>
    </row>
    <row r="89" spans="1:9" ht="11.25">
      <c r="A89" s="7"/>
      <c r="B89" s="7"/>
      <c r="C89" s="7"/>
      <c r="D89" s="7"/>
      <c r="E89" s="7"/>
      <c r="F89" s="7"/>
      <c r="G89" s="7"/>
      <c r="H89" s="7"/>
      <c r="I89" s="7"/>
    </row>
    <row r="90" spans="1:9" ht="11.25">
      <c r="A90" s="7"/>
      <c r="B90" s="7"/>
      <c r="C90" s="7"/>
      <c r="D90" s="7"/>
      <c r="E90" s="7"/>
      <c r="F90" s="7"/>
      <c r="G90" s="7"/>
      <c r="H90" s="7"/>
      <c r="I90" s="7"/>
    </row>
    <row r="91" spans="1:9" ht="11.25">
      <c r="A91" s="7"/>
      <c r="B91" s="7"/>
      <c r="C91" s="7"/>
      <c r="D91" s="7"/>
      <c r="E91" s="7"/>
      <c r="F91" s="7"/>
      <c r="G91" s="7"/>
      <c r="H91" s="7"/>
      <c r="I91" s="7"/>
    </row>
    <row r="92" spans="1:8" ht="11.25">
      <c r="A92" s="7"/>
      <c r="B92" s="7"/>
      <c r="C92" s="7"/>
      <c r="D92" s="7"/>
      <c r="E92" s="7"/>
      <c r="F92" s="7"/>
      <c r="G92" s="7"/>
      <c r="H92" s="7"/>
    </row>
    <row r="98" ht="12" customHeight="1"/>
  </sheetData>
  <mergeCells count="8">
    <mergeCell ref="B76:D76"/>
    <mergeCell ref="A2:G2"/>
    <mergeCell ref="A4:G4"/>
    <mergeCell ref="A3:D3"/>
    <mergeCell ref="A5:F5"/>
    <mergeCell ref="A12:I12"/>
    <mergeCell ref="A6:D6"/>
    <mergeCell ref="A7:C7"/>
  </mergeCells>
  <printOptions/>
  <pageMargins left="0" right="0" top="1.8503937007874016" bottom="0.787401574803149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Name</cp:lastModifiedBy>
  <cp:lastPrinted>2010-09-13T09:20:54Z</cp:lastPrinted>
  <dcterms:created xsi:type="dcterms:W3CDTF">2010-06-24T07:03:37Z</dcterms:created>
  <dcterms:modified xsi:type="dcterms:W3CDTF">2010-09-13T09:40:34Z</dcterms:modified>
  <cp:category/>
  <cp:version/>
  <cp:contentType/>
  <cp:contentStatus/>
</cp:coreProperties>
</file>