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<sst xmlns="http://schemas.openxmlformats.org/spreadsheetml/2006/main" count="59" uniqueCount="37">
  <si>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Administrator judiciar : GLOBAL MONEY RECOVERY IPURL</t>
  </si>
  <si>
    <t>Temei juridic : art.20, lit (k) si art.72, al. (1) din Legea nr.85/2006 privind procedura insolventei</t>
  </si>
  <si>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</si>
  <si>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</si>
  <si>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</si>
  <si>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</si>
  <si>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</si>
  <si>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</si>
  <si>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</si>
  <si>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Marghita,Str.I.L.Caragiale, nr.41, jud. Bihor</t>
  </si>
  <si>
    <t>TOTAL GRUPA</t>
  </si>
  <si>
    <t>Privilegiată Taxe şi Impozite</t>
  </si>
  <si>
    <t>Admisă integral în temeiul art.66, alin(1) din Legea 85/2006.</t>
  </si>
  <si>
    <t>GLOBAL MONEY RECOVERY IPURL</t>
  </si>
  <si>
    <t>Nr.crt</t>
  </si>
  <si>
    <r>
      <t>Conform art.69, alin.(2) din legea 85/2006 privind procedura insolvenţei,"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creanţele exprimate sau consolidate în</t>
    </r>
    <r>
      <rPr>
        <b/>
        <i/>
        <sz val="10"/>
        <rFont val="Arial"/>
        <family val="2"/>
      </rPr>
      <t xml:space="preserve"> </t>
    </r>
  </si>
  <si>
    <t>Cu stimă,</t>
  </si>
  <si>
    <t>Nesca-dent</t>
  </si>
  <si>
    <t>Numar dosar : 7328/111/2009, Tribunalul Bihor, Sectia comerciala, contencios administrativ si fiscala</t>
  </si>
  <si>
    <t>Judecator sindic : MANOLIU CONSTANTIN</t>
  </si>
  <si>
    <t>Grupa 1, art.123 pct. (4) - Creanţe bugetare</t>
  </si>
  <si>
    <t>Inspectoratul Teritorial de Muncă al jud. Bihor</t>
  </si>
  <si>
    <t>Grupa 2, art.123 pct. (7) şi (8) - Creanţe chirografare</t>
  </si>
  <si>
    <t>SC DRUMURI JUDEŢENE SA SATU MARE</t>
  </si>
  <si>
    <t>Grupa 3 ,art.123 pct. (9),lit.(a)  - Creanţe Subordonate</t>
  </si>
  <si>
    <t>EREMIA GUESS</t>
  </si>
  <si>
    <t>AURICA BARCUI</t>
  </si>
  <si>
    <t xml:space="preserve">TOTAL CREANŢE  : </t>
  </si>
  <si>
    <t>Termen : 20.04.2010</t>
  </si>
  <si>
    <r>
      <t xml:space="preserve">Debitor : </t>
    </r>
    <r>
      <rPr>
        <b/>
        <sz val="10"/>
        <rFont val="Arial"/>
        <family val="2"/>
      </rPr>
      <t>SC LA STRADA MARE SRL</t>
    </r>
  </si>
  <si>
    <t>Oradea,Str.Ar matei Române, nr.1/B, jud.Bihor</t>
  </si>
  <si>
    <t>Satu Mare, Str. Magnoliei, nr. 48, jud.Satu Mare</t>
  </si>
  <si>
    <t>Stuttgart, Weilimodorfer, 126,Germania, cod.70469</t>
  </si>
  <si>
    <t xml:space="preserve">      Prin Av. Tiril Horia Cristian</t>
  </si>
  <si>
    <t>TABEL PRELIMINAR RECTIFICAT DE CREANŢE</t>
  </si>
  <si>
    <r>
      <t>v</t>
    </r>
    <r>
      <rPr>
        <i/>
        <sz val="10"/>
        <rFont val="Arial"/>
        <family val="2"/>
      </rPr>
      <t>alută vor fi înregistrate la valoarea lor în lei, la cursul Băncii Naţionale a României existent la data deschiderii procedurii"</t>
    </r>
  </si>
  <si>
    <t>Nr.inreg. 2010/19.04.2010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</si>
</sst>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  <numFmt numFmtId="165" formatCode="0.000%"/>
    <numFmt numFmtId="166" formatCode="0.00000"/>
    <numFmt numFmtId="167" formatCode="0.0000"/>
    <numFmt numFmtId="168" formatCode="0.000"/>
    <numFmt numFmtId="169" formatCode="_-* #,##0.0\ _l_e_i_-;\-* #,##0.0\ _l_e_i_-;_-* &quot;-&quot;??\ _l_e_i_-;_-@_-"/>
    <numFmt numFmtId="170" formatCode="_-* #,##0\ _l_e_i_-;\-* #,##0\ _l_e_i_-;_-* &quot;-&quot;??\ _l_e_i_-;_-@_-"/>
    <numFmt numFmtId="171" formatCode="0.0"/>
    <numFmt numFmtId="172" formatCode="_-* #,##0.000\ _l_e_i_-;\-* #,##0.000\ _l_e_i_-;_-* &quot;-&quot;??\ _l_e_i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lei&quot;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9" fontId="0" fillId="0" borderId="0" xfId="20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1" xfId="15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43" fontId="1" fillId="0" borderId="8" xfId="15" applyFont="1" applyBorder="1" applyAlignment="1">
      <alignment horizontal="center" vertical="center"/>
    </xf>
    <xf numFmtId="43" fontId="1" fillId="0" borderId="9" xfId="15" applyFont="1" applyFill="1" applyBorder="1" applyAlignment="1">
      <alignment horizontal="center" vertical="center"/>
    </xf>
    <xf numFmtId="43" fontId="1" fillId="0" borderId="9" xfId="15" applyFont="1" applyBorder="1" applyAlignment="1">
      <alignment horizontal="center" vertical="center"/>
    </xf>
    <xf numFmtId="1" fontId="0" fillId="0" borderId="1" xfId="15" applyNumberFormat="1" applyFont="1" applyBorder="1" applyAlignment="1">
      <alignment horizontal="center" vertical="center"/>
    </xf>
    <xf numFmtId="43" fontId="0" fillId="0" borderId="2" xfId="15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43" fontId="1" fillId="0" borderId="0" xfId="15" applyFont="1" applyBorder="1" applyAlignment="1">
      <alignment horizontal="center" vertical="center"/>
    </xf>
    <xf numFmtId="43" fontId="1" fillId="0" borderId="0" xfId="15" applyFont="1" applyFill="1" applyBorder="1" applyAlignment="1">
      <alignment horizontal="center" vertical="center"/>
    </xf>
    <xf numFmtId="1" fontId="0" fillId="0" borderId="10" xfId="15" applyNumberFormat="1" applyFont="1" applyBorder="1" applyAlignment="1">
      <alignment horizontal="center" vertical="center"/>
    </xf>
    <xf numFmtId="43" fontId="0" fillId="0" borderId="4" xfId="15" applyFont="1" applyBorder="1" applyAlignment="1">
      <alignment horizontal="center" vertical="center" wrapText="1"/>
    </xf>
    <xf numFmtId="43" fontId="0" fillId="0" borderId="10" xfId="15" applyFont="1" applyBorder="1" applyAlignment="1">
      <alignment horizontal="center" vertical="center" wrapText="1"/>
    </xf>
    <xf numFmtId="43" fontId="0" fillId="0" borderId="11" xfId="15" applyFont="1" applyBorder="1" applyAlignment="1">
      <alignment horizontal="center" vertical="center" wrapText="1"/>
    </xf>
    <xf numFmtId="1" fontId="0" fillId="0" borderId="10" xfId="15" applyNumberFormat="1" applyFont="1" applyBorder="1" applyAlignment="1">
      <alignment horizontal="center" vertical="center" wrapText="1"/>
    </xf>
    <xf numFmtId="177" fontId="0" fillId="0" borderId="2" xfId="15" applyNumberFormat="1" applyBorder="1" applyAlignment="1">
      <alignment horizontal="center" vertical="center"/>
    </xf>
    <xf numFmtId="177" fontId="0" fillId="0" borderId="1" xfId="15" applyNumberFormat="1" applyBorder="1" applyAlignment="1">
      <alignment horizontal="center" vertical="center"/>
    </xf>
    <xf numFmtId="177" fontId="1" fillId="0" borderId="1" xfId="15" applyNumberFormat="1" applyFont="1" applyBorder="1" applyAlignment="1">
      <alignment/>
    </xf>
    <xf numFmtId="177" fontId="1" fillId="0" borderId="1" xfId="15" applyNumberFormat="1" applyFont="1" applyBorder="1" applyAlignment="1">
      <alignment horizontal="center" vertical="center"/>
    </xf>
    <xf numFmtId="177" fontId="1" fillId="0" borderId="2" xfId="15" applyNumberFormat="1" applyFont="1" applyBorder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177" fontId="0" fillId="0" borderId="2" xfId="15" applyNumberFormat="1" applyFont="1" applyBorder="1" applyAlignment="1">
      <alignment horizontal="center" vertical="center" wrapText="1"/>
    </xf>
    <xf numFmtId="177" fontId="0" fillId="0" borderId="1" xfId="15" applyNumberFormat="1" applyFont="1" applyBorder="1" applyAlignment="1">
      <alignment horizontal="center" vertical="center"/>
    </xf>
    <xf numFmtId="177" fontId="0" fillId="0" borderId="2" xfId="15" applyNumberFormat="1" applyFont="1" applyBorder="1" applyAlignment="1">
      <alignment horizontal="center" vertical="center"/>
    </xf>
    <xf numFmtId="177" fontId="1" fillId="0" borderId="12" xfId="15" applyNumberFormat="1" applyFont="1" applyBorder="1" applyAlignment="1">
      <alignment horizontal="center" vertical="center"/>
    </xf>
    <xf numFmtId="177" fontId="1" fillId="0" borderId="13" xfId="15" applyNumberFormat="1" applyFont="1" applyBorder="1" applyAlignment="1">
      <alignment horizontal="center" vertical="center"/>
    </xf>
    <xf numFmtId="177" fontId="1" fillId="0" borderId="0" xfId="15" applyNumberFormat="1" applyFont="1" applyBorder="1" applyAlignment="1">
      <alignment horizontal="center" vertical="center"/>
    </xf>
    <xf numFmtId="177" fontId="0" fillId="0" borderId="4" xfId="15" applyNumberFormat="1" applyFont="1" applyBorder="1" applyAlignment="1">
      <alignment horizontal="center" vertical="center" wrapText="1"/>
    </xf>
    <xf numFmtId="177" fontId="0" fillId="0" borderId="10" xfId="15" applyNumberFormat="1" applyFont="1" applyBorder="1" applyAlignment="1">
      <alignment horizontal="center" vertical="center"/>
    </xf>
    <xf numFmtId="177" fontId="0" fillId="0" borderId="11" xfId="15" applyNumberFormat="1" applyFont="1" applyBorder="1" applyAlignment="1">
      <alignment horizontal="center" vertical="center" wrapText="1"/>
    </xf>
    <xf numFmtId="177" fontId="0" fillId="0" borderId="14" xfId="15" applyNumberFormat="1" applyFont="1" applyBorder="1" applyAlignment="1">
      <alignment horizontal="center" vertical="center" wrapText="1"/>
    </xf>
    <xf numFmtId="177" fontId="1" fillId="0" borderId="15" xfId="15" applyNumberFormat="1" applyFont="1" applyBorder="1" applyAlignment="1">
      <alignment horizontal="center" vertical="center"/>
    </xf>
    <xf numFmtId="177" fontId="1" fillId="0" borderId="0" xfId="15" applyNumberFormat="1" applyFont="1" applyFill="1" applyBorder="1" applyAlignment="1">
      <alignment horizontal="center" vertical="center"/>
    </xf>
    <xf numFmtId="10" fontId="0" fillId="0" borderId="2" xfId="15" applyNumberFormat="1" applyBorder="1" applyAlignment="1">
      <alignment horizontal="center" vertical="center"/>
    </xf>
    <xf numFmtId="10" fontId="0" fillId="0" borderId="1" xfId="15" applyNumberFormat="1" applyBorder="1" applyAlignment="1">
      <alignment horizontal="center" vertical="center"/>
    </xf>
    <xf numFmtId="10" fontId="1" fillId="0" borderId="1" xfId="15" applyNumberFormat="1" applyFont="1" applyBorder="1" applyAlignment="1">
      <alignment/>
    </xf>
    <xf numFmtId="10" fontId="1" fillId="0" borderId="2" xfId="15" applyNumberFormat="1" applyFont="1" applyBorder="1" applyAlignment="1">
      <alignment/>
    </xf>
    <xf numFmtId="10" fontId="0" fillId="0" borderId="0" xfId="0" applyNumberFormat="1" applyAlignment="1">
      <alignment/>
    </xf>
    <xf numFmtId="10" fontId="1" fillId="0" borderId="4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0" fillId="0" borderId="1" xfId="15" applyNumberFormat="1" applyFont="1" applyBorder="1" applyAlignment="1">
      <alignment horizontal="center" vertical="center"/>
    </xf>
    <xf numFmtId="10" fontId="0" fillId="0" borderId="2" xfId="15" applyNumberFormat="1" applyFont="1" applyBorder="1" applyAlignment="1">
      <alignment horizontal="center" vertical="center"/>
    </xf>
    <xf numFmtId="10" fontId="1" fillId="0" borderId="1" xfId="15" applyNumberFormat="1" applyFont="1" applyBorder="1" applyAlignment="1">
      <alignment horizontal="center" vertical="center"/>
    </xf>
    <xf numFmtId="10" fontId="1" fillId="0" borderId="13" xfId="15" applyNumberFormat="1" applyFont="1" applyBorder="1" applyAlignment="1">
      <alignment horizontal="center" vertical="center"/>
    </xf>
    <xf numFmtId="10" fontId="1" fillId="0" borderId="0" xfId="15" applyNumberFormat="1" applyFont="1" applyBorder="1" applyAlignment="1">
      <alignment horizontal="center" vertical="center"/>
    </xf>
    <xf numFmtId="10" fontId="0" fillId="0" borderId="10" xfId="15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7">
      <selection activeCell="H25" sqref="H25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4.00390625" style="0" customWidth="1"/>
    <col min="4" max="4" width="15.57421875" style="0" customWidth="1"/>
    <col min="5" max="5" width="7.7109375" style="0" customWidth="1"/>
    <col min="6" max="6" width="16.00390625" style="0" customWidth="1"/>
    <col min="7" max="7" width="10.421875" style="0" customWidth="1"/>
    <col min="8" max="8" width="10.7109375" style="0" customWidth="1"/>
    <col min="9" max="9" width="13.28125" style="0" customWidth="1"/>
    <col min="12" max="12" width="12.7109375" style="0" bestFit="1" customWidth="1"/>
    <col min="15" max="15" width="16.421875" style="0" bestFit="1" customWidth="1"/>
    <col min="16" max="16" width="13.8515625" style="0" bestFit="1" customWidth="1"/>
  </cols>
  <sheetData>
    <row r="1" ht="12.75">
      <c r="A1" s="1" t="s">
        <v>36</v>
      </c>
    </row>
    <row r="2" ht="12.75">
      <c r="A2" t="s">
        <v>18</v>
      </c>
    </row>
    <row r="3" ht="12.75">
      <c r="A3" t="s">
        <v>19</v>
      </c>
    </row>
    <row r="4" ht="12.75">
      <c r="A4" t="s">
        <v>1</v>
      </c>
    </row>
    <row r="5" ht="12.75">
      <c r="A5" t="s">
        <v>0</v>
      </c>
    </row>
    <row r="6" ht="12.75">
      <c r="A6" t="s">
        <v>29</v>
      </c>
    </row>
    <row r="7" ht="12.75">
      <c r="A7" t="s">
        <v>28</v>
      </c>
    </row>
    <row r="9" spans="3:9" ht="20.25">
      <c r="C9" s="8" t="s">
        <v>34</v>
      </c>
      <c r="D9" s="9"/>
      <c r="E9" s="9"/>
      <c r="F9" s="9"/>
      <c r="G9" s="9"/>
      <c r="H9" s="9"/>
      <c r="I9" s="9"/>
    </row>
    <row r="10" spans="1:9" ht="12.75">
      <c r="A10" s="6"/>
      <c r="B10" s="7"/>
      <c r="C10" s="7"/>
      <c r="D10" s="7"/>
      <c r="E10" s="7"/>
      <c r="F10" s="7"/>
      <c r="G10" s="6"/>
      <c r="H10" s="6"/>
      <c r="I10" s="7"/>
    </row>
    <row r="11" spans="1:17" ht="13.5" thickBot="1">
      <c r="A11" s="1" t="s">
        <v>20</v>
      </c>
      <c r="B11" s="1"/>
      <c r="C11" s="1"/>
      <c r="D11" s="1"/>
      <c r="L11" s="4"/>
      <c r="M11" s="3"/>
      <c r="N11" s="3"/>
      <c r="O11" s="2"/>
      <c r="P11" s="2"/>
      <c r="Q11" s="2"/>
    </row>
    <row r="12" spans="1:17" ht="23.25" customHeight="1" thickBot="1">
      <c r="A12" s="16" t="s">
        <v>14</v>
      </c>
      <c r="B12" s="11" t="s">
        <v>2</v>
      </c>
      <c r="C12" s="17" t="s">
        <v>3</v>
      </c>
      <c r="D12" s="12" t="s">
        <v>4</v>
      </c>
      <c r="E12" s="18" t="s">
        <v>17</v>
      </c>
      <c r="F12" s="12" t="s">
        <v>5</v>
      </c>
      <c r="G12" s="12" t="s">
        <v>6</v>
      </c>
      <c r="H12" s="12" t="s">
        <v>7</v>
      </c>
      <c r="I12" s="11" t="s">
        <v>8</v>
      </c>
      <c r="O12" s="5"/>
      <c r="P12" s="2"/>
      <c r="Q12" s="2"/>
    </row>
    <row r="13" spans="1:16" ht="51.75" thickBot="1">
      <c r="A13" s="13">
        <v>1</v>
      </c>
      <c r="B13" s="14" t="s">
        <v>21</v>
      </c>
      <c r="C13" s="15" t="s">
        <v>30</v>
      </c>
      <c r="D13" s="39">
        <v>2</v>
      </c>
      <c r="E13" s="40">
        <v>0</v>
      </c>
      <c r="F13" s="40">
        <v>2</v>
      </c>
      <c r="G13" s="60">
        <f>F13/F14</f>
        <v>1</v>
      </c>
      <c r="H13" s="61">
        <f>F13/D27</f>
        <v>5.611209715652509E-06</v>
      </c>
      <c r="I13" s="31" t="s">
        <v>11</v>
      </c>
      <c r="P13" s="2"/>
    </row>
    <row r="14" spans="1:16" ht="13.5" thickBot="1">
      <c r="A14" s="23"/>
      <c r="B14" s="22" t="s">
        <v>10</v>
      </c>
      <c r="C14" s="21"/>
      <c r="D14" s="41">
        <f>SUM(D13)</f>
        <v>2</v>
      </c>
      <c r="E14" s="42">
        <v>0</v>
      </c>
      <c r="F14" s="43">
        <f>SUM(F13)</f>
        <v>2</v>
      </c>
      <c r="G14" s="62">
        <f>SUM(G13)</f>
        <v>1</v>
      </c>
      <c r="H14" s="63">
        <f>SUM(H13)</f>
        <v>5.611209715652509E-06</v>
      </c>
      <c r="I14" s="20"/>
      <c r="P14" s="2"/>
    </row>
    <row r="15" spans="4:8" ht="12.75">
      <c r="D15" s="44"/>
      <c r="E15" s="44"/>
      <c r="F15" s="44"/>
      <c r="G15" s="64"/>
      <c r="H15" s="64"/>
    </row>
    <row r="16" spans="1:8" ht="13.5" thickBot="1">
      <c r="A16" s="1" t="s">
        <v>22</v>
      </c>
      <c r="B16" s="1"/>
      <c r="C16" s="1"/>
      <c r="D16" s="45"/>
      <c r="E16" s="44"/>
      <c r="F16" s="44"/>
      <c r="G16" s="64"/>
      <c r="H16" s="64"/>
    </row>
    <row r="17" spans="1:9" ht="24.75" customHeight="1" thickBot="1">
      <c r="A17" s="16" t="s">
        <v>14</v>
      </c>
      <c r="B17" s="11" t="s">
        <v>2</v>
      </c>
      <c r="C17" s="17" t="s">
        <v>3</v>
      </c>
      <c r="D17" s="46" t="s">
        <v>4</v>
      </c>
      <c r="E17" s="47" t="s">
        <v>17</v>
      </c>
      <c r="F17" s="46" t="s">
        <v>5</v>
      </c>
      <c r="G17" s="65" t="s">
        <v>6</v>
      </c>
      <c r="H17" s="66" t="s">
        <v>7</v>
      </c>
      <c r="I17" s="19" t="s">
        <v>8</v>
      </c>
    </row>
    <row r="18" spans="1:9" ht="77.25" thickBot="1">
      <c r="A18" s="27">
        <v>1</v>
      </c>
      <c r="B18" s="28" t="s">
        <v>23</v>
      </c>
      <c r="C18" s="10" t="s">
        <v>31</v>
      </c>
      <c r="D18" s="48">
        <v>11054.88</v>
      </c>
      <c r="E18" s="49">
        <v>0</v>
      </c>
      <c r="F18" s="50">
        <v>11054.88</v>
      </c>
      <c r="G18" s="67">
        <f>F18/F19</f>
        <v>1</v>
      </c>
      <c r="H18" s="68">
        <f>F18/D27</f>
        <v>0.0310156250306863</v>
      </c>
      <c r="I18" s="31" t="s">
        <v>12</v>
      </c>
    </row>
    <row r="19" spans="1:9" ht="18.75" customHeight="1" thickBot="1">
      <c r="A19" s="24"/>
      <c r="B19" s="25" t="s">
        <v>10</v>
      </c>
      <c r="C19" s="26"/>
      <c r="D19" s="51">
        <f>SUM(D18:D18)</f>
        <v>11054.88</v>
      </c>
      <c r="E19" s="42"/>
      <c r="F19" s="52">
        <f>SUM(F18:F18)</f>
        <v>11054.88</v>
      </c>
      <c r="G19" s="69">
        <f>SUM(G18:G18)</f>
        <v>1</v>
      </c>
      <c r="H19" s="70">
        <f>SUM(H18:H18)</f>
        <v>0.0310156250306863</v>
      </c>
      <c r="I19" s="29"/>
    </row>
    <row r="20" spans="1:9" ht="11.25" customHeight="1">
      <c r="A20" s="32"/>
      <c r="B20" s="33"/>
      <c r="C20" s="32"/>
      <c r="D20" s="53"/>
      <c r="E20" s="53"/>
      <c r="F20" s="53"/>
      <c r="G20" s="71"/>
      <c r="H20" s="71"/>
      <c r="I20" s="2"/>
    </row>
    <row r="21" spans="1:8" ht="13.5" thickBot="1">
      <c r="A21" s="1" t="s">
        <v>24</v>
      </c>
      <c r="B21" s="1"/>
      <c r="C21" s="1"/>
      <c r="D21" s="45"/>
      <c r="E21" s="44"/>
      <c r="F21" s="44"/>
      <c r="G21" s="64"/>
      <c r="H21" s="64"/>
    </row>
    <row r="22" spans="1:9" ht="30.75" customHeight="1" thickBot="1">
      <c r="A22" s="16" t="s">
        <v>14</v>
      </c>
      <c r="B22" s="11" t="s">
        <v>2</v>
      </c>
      <c r="C22" s="17" t="s">
        <v>3</v>
      </c>
      <c r="D22" s="46" t="s">
        <v>4</v>
      </c>
      <c r="E22" s="47" t="s">
        <v>17</v>
      </c>
      <c r="F22" s="46" t="s">
        <v>5</v>
      </c>
      <c r="G22" s="65" t="s">
        <v>6</v>
      </c>
      <c r="H22" s="66" t="s">
        <v>7</v>
      </c>
      <c r="I22" s="19" t="s">
        <v>8</v>
      </c>
    </row>
    <row r="23" spans="1:9" ht="77.25" thickBot="1">
      <c r="A23" s="34">
        <v>1</v>
      </c>
      <c r="B23" s="35" t="s">
        <v>25</v>
      </c>
      <c r="C23" s="36" t="s">
        <v>32</v>
      </c>
      <c r="D23" s="54">
        <v>310372.5</v>
      </c>
      <c r="E23" s="55">
        <v>0</v>
      </c>
      <c r="F23" s="50">
        <v>310372.5</v>
      </c>
      <c r="G23" s="67">
        <f>F23/F25</f>
        <v>0.8986601423101145</v>
      </c>
      <c r="H23" s="68">
        <f>F23/D27</f>
        <v>0.8707825937356791</v>
      </c>
      <c r="I23" s="31" t="s">
        <v>12</v>
      </c>
    </row>
    <row r="24" spans="1:9" ht="120" customHeight="1" thickBot="1">
      <c r="A24" s="38">
        <v>2</v>
      </c>
      <c r="B24" s="37" t="s">
        <v>26</v>
      </c>
      <c r="C24" s="37" t="s">
        <v>9</v>
      </c>
      <c r="D24" s="56">
        <v>35000</v>
      </c>
      <c r="E24" s="56">
        <v>0</v>
      </c>
      <c r="F24" s="57">
        <v>35000</v>
      </c>
      <c r="G24" s="67">
        <f>F24/D25</f>
        <v>0.10133985768988556</v>
      </c>
      <c r="H24" s="72">
        <f>F24/D27</f>
        <v>0.09819617002391891</v>
      </c>
      <c r="I24" s="31" t="s">
        <v>12</v>
      </c>
    </row>
    <row r="25" spans="1:9" ht="12.75" customHeight="1" thickBot="1">
      <c r="A25" s="24"/>
      <c r="B25" s="25" t="s">
        <v>10</v>
      </c>
      <c r="C25" s="26"/>
      <c r="D25" s="51">
        <f>SUM(D23:D24)</f>
        <v>345372.5</v>
      </c>
      <c r="E25" s="58"/>
      <c r="F25" s="42">
        <f>SUM(F23:F24)</f>
        <v>345372.5</v>
      </c>
      <c r="G25" s="69">
        <f>SUM(G23:G24)</f>
        <v>1</v>
      </c>
      <c r="H25" s="69">
        <f>SUM(H23:H24)</f>
        <v>0.968978763759598</v>
      </c>
      <c r="I25" s="29"/>
    </row>
    <row r="26" spans="1:9" ht="12.75">
      <c r="A26" s="32"/>
      <c r="B26" s="33"/>
      <c r="C26" s="32"/>
      <c r="D26" s="53"/>
      <c r="E26" s="53"/>
      <c r="F26" s="53"/>
      <c r="G26" s="32"/>
      <c r="H26" s="32"/>
      <c r="I26" s="2"/>
    </row>
    <row r="27" spans="3:6" ht="12.75">
      <c r="C27" s="32" t="s">
        <v>27</v>
      </c>
      <c r="D27" s="59">
        <f>F14+F19+F25</f>
        <v>356429.38</v>
      </c>
      <c r="E27" s="53"/>
      <c r="F27" s="44"/>
    </row>
    <row r="28" ht="18.75" customHeight="1"/>
    <row r="29" ht="12.75">
      <c r="B29" t="s">
        <v>15</v>
      </c>
    </row>
    <row r="30" ht="12.75">
      <c r="A30" s="30" t="s">
        <v>35</v>
      </c>
    </row>
    <row r="32" ht="12.75">
      <c r="C32" s="1" t="s">
        <v>16</v>
      </c>
    </row>
    <row r="33" ht="12.75">
      <c r="B33" s="1" t="s">
        <v>13</v>
      </c>
    </row>
    <row r="34" ht="12.75">
      <c r="B34" s="1" t="s">
        <v>33</v>
      </c>
    </row>
  </sheetData>
  <printOptions/>
  <pageMargins left="0.35433070866141736" right="0.35433070866141736" top="1.653543307086614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2010-04-19T11:36:34Z</cp:lastPrinted>
  <dcterms:created xsi:type="dcterms:W3CDTF">2010-03-06T09:42:50Z</dcterms:created>
  <dcterms:modified xsi:type="dcterms:W3CDTF">2010-05-24T09:06:30Z</dcterms:modified>
  <cp:category/>
  <cp:version/>
  <cp:contentType/>
  <cp:contentStatus/>
</cp:coreProperties>
</file>